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6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drawings/drawing7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D:\EKA DISPAR\Dinas Pariwisata\"/>
    </mc:Choice>
  </mc:AlternateContent>
  <xr:revisionPtr revIDLastSave="0" documentId="8_{EB1B2C66-61E0-4563-9ECD-587CC7953716}" xr6:coauthVersionLast="47" xr6:coauthVersionMax="47" xr10:uidLastSave="{00000000-0000-0000-0000-000000000000}"/>
  <bookViews>
    <workbookView xWindow="-108" yWindow="-108" windowWidth="23256" windowHeight="13896" activeTab="1" xr2:uid="{02411981-ED2F-4D41-8C2B-76AFAF1DFC4F}"/>
  </bookViews>
  <sheets>
    <sheet name="TERNATE" sheetId="1" r:id="rId1"/>
    <sheet name="HALBAR 2022-2023" sheetId="2" r:id="rId2"/>
    <sheet name="HALSEL" sheetId="3" r:id="rId3"/>
    <sheet name="REKAP" sheetId="7" r:id="rId4"/>
    <sheet name="HALUT" sheetId="4" r:id="rId5"/>
    <sheet name="SULA" sheetId="5" r:id="rId6"/>
    <sheet name="TALIABU" sheetId="6" r:id="rId7"/>
    <sheet name="Sheet1" sheetId="8" r:id="rId8"/>
    <sheet name="Sheet2" sheetId="9" r:id="rId9"/>
    <sheet name="Sheet3" sheetId="10" r:id="rId10"/>
    <sheet name="Sheet4" sheetId="11" r:id="rId11"/>
    <sheet name="Sheet5" sheetId="12" r:id="rId12"/>
  </sheets>
  <calcPr calcId="191028"/>
  <pivotCaches>
    <pivotCache cacheId="0" r:id="rId1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7" l="1"/>
  <c r="D10" i="7"/>
  <c r="H9" i="4"/>
  <c r="G9" i="4"/>
  <c r="E13" i="7"/>
  <c r="D13" i="7"/>
  <c r="H22" i="1"/>
  <c r="G22" i="1"/>
  <c r="F18" i="7"/>
</calcChain>
</file>

<file path=xl/sharedStrings.xml><?xml version="1.0" encoding="utf-8"?>
<sst xmlns="http://schemas.openxmlformats.org/spreadsheetml/2006/main" count="435" uniqueCount="249">
  <si>
    <r>
      <rPr>
        <b/>
        <sz val="14"/>
        <rFont val="Times New Roman"/>
        <charset val="134"/>
      </rPr>
      <t xml:space="preserve">DATA EVENT KOTA TERNATE 
</t>
    </r>
    <r>
      <rPr>
        <b/>
        <u/>
        <sz val="14"/>
        <rFont val="Times New Roman"/>
        <charset val="134"/>
      </rPr>
      <t>PROVINSI MALUKU UTARA</t>
    </r>
  </si>
  <si>
    <t>TAHUN  : 2024</t>
  </si>
  <si>
    <t>NO</t>
  </si>
  <si>
    <r>
      <rPr>
        <b/>
        <sz val="9"/>
        <rFont val="Cambria"/>
        <charset val="134"/>
      </rPr>
      <t>NAMA</t>
    </r>
    <r>
      <rPr>
        <sz val="9"/>
        <rFont val="Times New Roman"/>
        <charset val="134"/>
      </rPr>
      <t xml:space="preserve"> </t>
    </r>
    <r>
      <rPr>
        <b/>
        <sz val="9"/>
        <rFont val="Cambria"/>
        <charset val="134"/>
      </rPr>
      <t>EVENT</t>
    </r>
  </si>
  <si>
    <r>
      <rPr>
        <b/>
        <sz val="9"/>
        <rFont val="Cambria"/>
        <charset val="134"/>
      </rPr>
      <t>TEMPAT</t>
    </r>
    <r>
      <rPr>
        <sz val="9"/>
        <rFont val="Times New Roman"/>
        <charset val="134"/>
      </rPr>
      <t xml:space="preserve"> </t>
    </r>
    <r>
      <rPr>
        <b/>
        <sz val="9"/>
        <rFont val="Cambria"/>
        <charset val="134"/>
      </rPr>
      <t>PELAKSANAAN</t>
    </r>
  </si>
  <si>
    <r>
      <rPr>
        <b/>
        <sz val="9"/>
        <rFont val="Cambria"/>
        <charset val="134"/>
      </rPr>
      <t>KATEGORI</t>
    </r>
    <r>
      <rPr>
        <sz val="9"/>
        <rFont val="Times New Roman"/>
        <charset val="134"/>
      </rPr>
      <t xml:space="preserve"> </t>
    </r>
    <r>
      <rPr>
        <b/>
        <sz val="9"/>
        <rFont val="Cambria"/>
        <charset val="134"/>
      </rPr>
      <t>EVENT</t>
    </r>
  </si>
  <si>
    <t>TGL/BLN/THN</t>
  </si>
  <si>
    <t>WAKTU/DURASI</t>
  </si>
  <si>
    <r>
      <rPr>
        <b/>
        <sz val="9"/>
        <rFont val="Cambria"/>
        <charset val="134"/>
      </rPr>
      <t>JUMLAH</t>
    </r>
    <r>
      <rPr>
        <sz val="9"/>
        <rFont val="Times New Roman"/>
        <charset val="134"/>
      </rPr>
      <t xml:space="preserve">  </t>
    </r>
    <r>
      <rPr>
        <b/>
        <sz val="9"/>
        <rFont val="Cambria"/>
        <charset val="134"/>
      </rPr>
      <t>PENGUNJUNG</t>
    </r>
  </si>
  <si>
    <t>PELAKSANA</t>
  </si>
  <si>
    <t>KET</t>
  </si>
  <si>
    <t>LOKAL</t>
  </si>
  <si>
    <t>NUSANTARA</t>
  </si>
  <si>
    <t>MANCANEGARA</t>
  </si>
  <si>
    <t>1</t>
  </si>
  <si>
    <t>BIO NIGHT TOURISM</t>
  </si>
  <si>
    <t>KAWASAN TAKOME</t>
  </si>
  <si>
    <t xml:space="preserve">WISATA  </t>
  </si>
  <si>
    <t>09 FEBRUARI 2024</t>
  </si>
  <si>
    <t>1 HARI</t>
  </si>
  <si>
    <t>-</t>
  </si>
  <si>
    <t>MALUKU REPTILE COMMUNITY</t>
  </si>
  <si>
    <t>2</t>
  </si>
  <si>
    <t>FUN RUN GEOWISATA BATU ANGUS</t>
  </si>
  <si>
    <t>TAMAN NUKILA</t>
  </si>
  <si>
    <t>OLAHRAGA</t>
  </si>
  <si>
    <t>25 FEBRUARI 2024</t>
  </si>
  <si>
    <t>TERNATE BERLARI</t>
  </si>
  <si>
    <t>3</t>
  </si>
  <si>
    <t>FESTIVAL GAM LAMO</t>
  </si>
  <si>
    <t>PANTAI KASTELA</t>
  </si>
  <si>
    <t>BUDAYA</t>
  </si>
  <si>
    <t>26 - 28 FERUARI 2024</t>
  </si>
  <si>
    <t>3 HARI</t>
  </si>
  <si>
    <t>PEMUDA KEL.KASTELA</t>
  </si>
  <si>
    <t>4</t>
  </si>
  <si>
    <t>SWEAT TO DISCOVER TERNATE</t>
  </si>
  <si>
    <t>3 MARET 2024</t>
  </si>
  <si>
    <t>5</t>
  </si>
  <si>
    <t>FESTIVAL ELA ELA</t>
  </si>
  <si>
    <t>3  MALAM</t>
  </si>
  <si>
    <t>DINAS KEBUDAYAAN  KOTA TERNATE</t>
  </si>
  <si>
    <t>FESTIVAL RAMADAN MA PARADA IV</t>
  </si>
  <si>
    <t>SUNYIE LAMO</t>
  </si>
  <si>
    <t>SENI DAN BUDAYA</t>
  </si>
  <si>
    <t>25 MARET - 04 APRIL 2024</t>
  </si>
  <si>
    <t>11 HARI</t>
  </si>
  <si>
    <t>MALAM APRESIASI GAMBESI KAMPUNG INSPIRATIF</t>
  </si>
  <si>
    <t>GAMBESI</t>
  </si>
  <si>
    <t>20 APRIL 2024</t>
  </si>
  <si>
    <t>1 MALAM</t>
  </si>
  <si>
    <t>LITERASI DIGITAL</t>
  </si>
  <si>
    <t>TERNATE BERGERAK</t>
  </si>
  <si>
    <t>05 MEI 2024</t>
  </si>
  <si>
    <t>PESTA KOLABORASI, NONTON BARENG MAKIN CAKAP DIGITAL DAN TEMU KANGEN MUSISI TERNATE</t>
  </si>
  <si>
    <t>LANDMARK KOTA TERNATE</t>
  </si>
  <si>
    <t>17 - 18 MEI 2024</t>
  </si>
  <si>
    <t>2 HARI</t>
  </si>
  <si>
    <t>10</t>
  </si>
  <si>
    <t>MARK EAST FEST</t>
  </si>
  <si>
    <t>PELATARAN PARKIR TERNATE WONDER ISLAND</t>
  </si>
  <si>
    <t>SENI DAN PAMERAN UMKM</t>
  </si>
  <si>
    <t>02 - 03 JUNI 2024</t>
  </si>
  <si>
    <t>MUSIC CORNER</t>
  </si>
  <si>
    <t>11</t>
  </si>
  <si>
    <t xml:space="preserve">LAUNCHING FESTIVAL KORA KORA </t>
  </si>
  <si>
    <t>PELATARAN PARKIR PELABUHAN SEMUT</t>
  </si>
  <si>
    <t>22 JUNI 2024</t>
  </si>
  <si>
    <t>12</t>
  </si>
  <si>
    <t>VIRTUAL RUN MINI OFFLINE TERNATE</t>
  </si>
  <si>
    <t>21 JULI 2024</t>
  </si>
  <si>
    <t>EXPO KULINER DAN WISATA PULAU HIRI 2024</t>
  </si>
  <si>
    <t>PULAU HIRI</t>
  </si>
  <si>
    <t>SENI. BUDAYA DAN PAMERAN UMKM</t>
  </si>
  <si>
    <t>10 AGUSTUS 2024</t>
  </si>
  <si>
    <t>KKN-PPM UGM PULAU HIRI</t>
  </si>
  <si>
    <t>FESTIVAL KORA KORA</t>
  </si>
  <si>
    <t>23 - 25 AGUSTUS 2024</t>
  </si>
  <si>
    <t>DINAS PARIWISATA KOTA TERNATE</t>
  </si>
  <si>
    <t>KOMPETISI SAINS MADRASAH 2024</t>
  </si>
  <si>
    <t>SUNYIE LAMO, ASRAMA HAJI</t>
  </si>
  <si>
    <t xml:space="preserve">PENDIDIKAN </t>
  </si>
  <si>
    <t>3 - 7 SEPTEMBER 2024</t>
  </si>
  <si>
    <t>5 HARI</t>
  </si>
  <si>
    <t>KANWIL KEMENTERIAN AGAMA MALUKU UTARA</t>
  </si>
  <si>
    <t>FESTIVAL BATU ANGUS</t>
  </si>
  <si>
    <t>KAWASAN WISATA GEOWISATA BATU ANGUS</t>
  </si>
  <si>
    <t>SENI, BUDAYA DAN PAMERAN UMKM</t>
  </si>
  <si>
    <t>FESTIVAL UCI DOWONG</t>
  </si>
  <si>
    <t>KAWASAN WISATA PANTAI SULAMADAHA</t>
  </si>
  <si>
    <t>Ternate, 02 September 2024</t>
  </si>
  <si>
    <t>Mengetahui ,</t>
  </si>
  <si>
    <t>Kepala Dinas Pariwisata</t>
  </si>
  <si>
    <t>Kota Ternate</t>
  </si>
  <si>
    <t>RUSTAM  PANDJAB MAHLI, S.Pd</t>
  </si>
  <si>
    <t>Pembina Utama Muda</t>
  </si>
  <si>
    <t>NIP. 19690326 199512 1 003</t>
  </si>
  <si>
    <r>
      <rPr>
        <b/>
        <sz val="9.5"/>
        <rFont val="Times New Roman"/>
        <family val="1"/>
      </rPr>
      <t xml:space="preserve">DATA EVENT KABUPATEN HALMAHERA BARAT
</t>
    </r>
    <r>
      <rPr>
        <b/>
        <u/>
        <sz val="9.5"/>
        <rFont val="Times New Roman"/>
        <family val="1"/>
      </rPr>
      <t>PROVINSI MALUKU UTARA</t>
    </r>
  </si>
  <si>
    <r>
      <rPr>
        <b/>
        <sz val="8"/>
        <rFont val="Cambria"/>
        <family val="1"/>
      </rPr>
      <t>NO</t>
    </r>
  </si>
  <si>
    <r>
      <rPr>
        <b/>
        <sz val="8"/>
        <rFont val="Cambria"/>
        <family val="1"/>
      </rPr>
      <t>NAMA</t>
    </r>
    <r>
      <rPr>
        <sz val="8"/>
        <rFont val="Times New Roman"/>
        <family val="1"/>
      </rPr>
      <t xml:space="preserve"> </t>
    </r>
    <r>
      <rPr>
        <b/>
        <sz val="8"/>
        <rFont val="Cambria"/>
        <family val="1"/>
      </rPr>
      <t>IVENT</t>
    </r>
  </si>
  <si>
    <r>
      <rPr>
        <b/>
        <sz val="8"/>
        <rFont val="Cambria"/>
        <family val="1"/>
      </rPr>
      <t>TEMPAT</t>
    </r>
    <r>
      <rPr>
        <sz val="8"/>
        <rFont val="Times New Roman"/>
        <family val="1"/>
      </rPr>
      <t xml:space="preserve"> </t>
    </r>
    <r>
      <rPr>
        <b/>
        <sz val="8"/>
        <rFont val="Cambria"/>
        <family val="1"/>
      </rPr>
      <t>PELAKSANAAN</t>
    </r>
  </si>
  <si>
    <r>
      <rPr>
        <b/>
        <sz val="8"/>
        <rFont val="Cambria"/>
        <family val="1"/>
      </rPr>
      <t>KATEGORI</t>
    </r>
    <r>
      <rPr>
        <sz val="8"/>
        <rFont val="Times New Roman"/>
        <family val="1"/>
      </rPr>
      <t xml:space="preserve"> </t>
    </r>
    <r>
      <rPr>
        <b/>
        <sz val="8"/>
        <rFont val="Cambria"/>
        <family val="1"/>
      </rPr>
      <t>IVENT</t>
    </r>
  </si>
  <si>
    <r>
      <rPr>
        <b/>
        <sz val="8"/>
        <rFont val="Cambria"/>
        <family val="1"/>
      </rPr>
      <t>TGL/BLN/THN</t>
    </r>
  </si>
  <si>
    <r>
      <rPr>
        <b/>
        <sz val="8"/>
        <rFont val="Cambria"/>
        <family val="1"/>
      </rPr>
      <t>WAKTU/DURASI</t>
    </r>
  </si>
  <si>
    <r>
      <rPr>
        <b/>
        <sz val="8"/>
        <rFont val="Cambria"/>
        <family val="1"/>
      </rPr>
      <t>JUMLAH</t>
    </r>
    <r>
      <rPr>
        <sz val="8"/>
        <rFont val="Times New Roman"/>
        <family val="1"/>
      </rPr>
      <t xml:space="preserve">  </t>
    </r>
    <r>
      <rPr>
        <b/>
        <sz val="8"/>
        <rFont val="Cambria"/>
        <family val="1"/>
      </rPr>
      <t>PENGUNJUNG</t>
    </r>
  </si>
  <si>
    <r>
      <rPr>
        <b/>
        <sz val="8"/>
        <rFont val="Cambria"/>
        <family val="1"/>
      </rPr>
      <t>PELAKSANA</t>
    </r>
  </si>
  <si>
    <r>
      <rPr>
        <b/>
        <sz val="8"/>
        <rFont val="Cambria"/>
        <family val="1"/>
      </rPr>
      <t>KET</t>
    </r>
  </si>
  <si>
    <r>
      <rPr>
        <b/>
        <sz val="8"/>
        <rFont val="Cambria"/>
        <family val="1"/>
      </rPr>
      <t>LOKAL</t>
    </r>
  </si>
  <si>
    <r>
      <rPr>
        <b/>
        <sz val="8"/>
        <rFont val="Cambria"/>
        <family val="1"/>
      </rPr>
      <t>NUSANTARA</t>
    </r>
  </si>
  <si>
    <r>
      <rPr>
        <b/>
        <sz val="8"/>
        <rFont val="Cambria"/>
        <family val="1"/>
      </rPr>
      <t>MANCANEGARA</t>
    </r>
  </si>
  <si>
    <r>
      <rPr>
        <b/>
        <sz val="8"/>
        <rFont val="Cambria"/>
        <family val="1"/>
      </rPr>
      <t>TAHUN</t>
    </r>
    <r>
      <rPr>
        <sz val="8"/>
        <rFont val="Times New Roman"/>
        <family val="1"/>
      </rPr>
      <t xml:space="preserve"> </t>
    </r>
    <r>
      <rPr>
        <b/>
        <sz val="8"/>
        <rFont val="Cambria"/>
        <family val="1"/>
      </rPr>
      <t>2022</t>
    </r>
  </si>
  <si>
    <t>LAUNCHING FESTIVAL TELUK JAILOLO</t>
  </si>
  <si>
    <t>PANTAI LAPASI</t>
  </si>
  <si>
    <t>PROMOSI WISATA DAN BUDAYA</t>
  </si>
  <si>
    <r>
      <rPr>
        <sz val="8"/>
        <rFont val="Cambria"/>
        <family val="1"/>
      </rPr>
      <t>1</t>
    </r>
    <r>
      <rPr>
        <sz val="8"/>
        <rFont val="Times New Roman"/>
        <family val="1"/>
      </rPr>
      <t xml:space="preserve"> </t>
    </r>
    <r>
      <rPr>
        <sz val="8"/>
        <rFont val="Cambria"/>
        <family val="1"/>
      </rPr>
      <t>HARI</t>
    </r>
  </si>
  <si>
    <t>DISPAR KAB.  HALBAR</t>
  </si>
  <si>
    <t>LAUNCHING FESTIVAL PANTAI LAPASI</t>
  </si>
  <si>
    <r>
      <rPr>
        <sz val="8"/>
        <rFont val="Times New Roman"/>
        <family val="1"/>
      </rPr>
      <t xml:space="preserve">1 </t>
    </r>
    <r>
      <rPr>
        <sz val="8"/>
        <rFont val="Cambria"/>
        <family val="1"/>
      </rPr>
      <t>HARI</t>
    </r>
  </si>
  <si>
    <t>KT LAPASI DAN PEMDES LAKO AKELAMO</t>
  </si>
  <si>
    <t>FESTIVAL TELUK  JAILOLO</t>
  </si>
  <si>
    <t>AREAL FTJ JAILOLO</t>
  </si>
  <si>
    <t>15 - 18 JUNI 2022</t>
  </si>
  <si>
    <r>
      <rPr>
        <sz val="8"/>
        <rFont val="Times New Roman"/>
        <family val="1"/>
      </rPr>
      <t xml:space="preserve">5 </t>
    </r>
    <r>
      <rPr>
        <sz val="8"/>
        <rFont val="Cambria"/>
        <family val="1"/>
      </rPr>
      <t>HARI</t>
    </r>
  </si>
  <si>
    <t>KEMENPAR RI DAN PEMKAB HALMAHERA BARAT</t>
  </si>
  <si>
    <t>UNDER RALLY YACHT</t>
  </si>
  <si>
    <t>JAILOLO</t>
  </si>
  <si>
    <t>WISATA DAN BUDAYA</t>
  </si>
  <si>
    <t>OKTOBER</t>
  </si>
  <si>
    <r>
      <rPr>
        <sz val="8"/>
        <rFont val="Times New Roman"/>
        <family val="1"/>
      </rPr>
      <t xml:space="preserve">3 </t>
    </r>
    <r>
      <rPr>
        <sz val="8"/>
        <rFont val="Cambria"/>
        <family val="1"/>
      </rPr>
      <t>HARI</t>
    </r>
  </si>
  <si>
    <t>DIES NATALIS GENPI HALMAHERA BARAT</t>
  </si>
  <si>
    <t>HIBURAN RAKYAT/ARTIS</t>
  </si>
  <si>
    <t>GENPI HALMAHERA BARAT</t>
  </si>
  <si>
    <t>HUT PASAR TELUK JAILOLO</t>
  </si>
  <si>
    <t>NEW YEAR EVE</t>
  </si>
  <si>
    <t>LAPANGAN SASADU LAMO</t>
  </si>
  <si>
    <t>PEMKAB HALMAHERA BARAT</t>
  </si>
  <si>
    <t>TAHUN 2023</t>
  </si>
  <si>
    <t>7 - 10 JUNI 2023</t>
  </si>
  <si>
    <t>4 HARI</t>
  </si>
  <si>
    <t>FESTIVAL PANTAI LAPASI</t>
  </si>
  <si>
    <t xml:space="preserve"> CANCEL</t>
  </si>
  <si>
    <t>31 JULI - 3 AGST 2024</t>
  </si>
  <si>
    <t>26-28 SEP 2024</t>
  </si>
  <si>
    <r>
      <t xml:space="preserve">DATA EVENT KABUPATEN HALMAHERA SELATAN 
</t>
    </r>
    <r>
      <rPr>
        <b/>
        <u/>
        <sz val="9.5"/>
        <rFont val="Times New Roman"/>
        <family val="1"/>
      </rPr>
      <t>PROVINSI MALUKU UTARA</t>
    </r>
  </si>
  <si>
    <r>
      <rPr>
        <b/>
        <sz val="8"/>
        <rFont val="Cambria"/>
        <family val="1"/>
      </rPr>
      <t>NAMA</t>
    </r>
    <r>
      <rPr>
        <sz val="8"/>
        <rFont val="Times New Roman"/>
        <family val="1"/>
      </rPr>
      <t xml:space="preserve"> </t>
    </r>
    <r>
      <rPr>
        <b/>
        <sz val="8"/>
        <rFont val="Cambria"/>
        <family val="1"/>
      </rPr>
      <t>EVENT</t>
    </r>
  </si>
  <si>
    <r>
      <rPr>
        <b/>
        <sz val="8"/>
        <rFont val="Cambria"/>
        <family val="1"/>
      </rPr>
      <t>KATEGORI</t>
    </r>
    <r>
      <rPr>
        <sz val="8"/>
        <rFont val="Times New Roman"/>
        <family val="1"/>
      </rPr>
      <t xml:space="preserve">  </t>
    </r>
    <r>
      <rPr>
        <b/>
        <sz val="8"/>
        <rFont val="Cambria"/>
        <family val="1"/>
      </rPr>
      <t>EVENT</t>
    </r>
  </si>
  <si>
    <t>TGL/BLN/ THN</t>
  </si>
  <si>
    <t>FESTIVAL MARABOSE</t>
  </si>
  <si>
    <t>TERSEBAR DIBERBAGAI DESTINASI WILAYAH KABUPATEN HALMAHERA SELATAN DENGAN MENGAMBIL VENUE UTAMA YAITU AREA  UMKM MILENIAL DESA TEMBAL KECAMATAN BACAN SELATAN</t>
  </si>
  <si>
    <t>EXPO</t>
  </si>
  <si>
    <t>21 S/D 23 JUNI 2024</t>
  </si>
  <si>
    <t>PEMDA HAL-SEL (DINAS PARIWISATA  DAN KEBUDAYAAN)</t>
  </si>
  <si>
    <t>Labuha,  1  Agustus 2024</t>
  </si>
  <si>
    <t>Kepala Dinas Pariwisata Dan Kebudayaan</t>
  </si>
  <si>
    <t>ALI  HASAN, ST</t>
  </si>
  <si>
    <t>PEMBINA TK. I</t>
  </si>
  <si>
    <t>NIP. 19730312 200808 1 001</t>
  </si>
  <si>
    <r>
      <t xml:space="preserve">DATA EVENT KABUPATEN HALMAHERA UTARA
</t>
    </r>
    <r>
      <rPr>
        <b/>
        <u/>
        <sz val="9.5"/>
        <rFont val="Times New Roman"/>
        <family val="1"/>
      </rPr>
      <t>PROVINSI MALUKU UTARA</t>
    </r>
  </si>
  <si>
    <r>
      <rPr>
        <b/>
        <sz val="8"/>
        <rFont val="Cambria"/>
        <family val="1"/>
      </rPr>
      <t>KATEGORI</t>
    </r>
    <r>
      <rPr>
        <sz val="8"/>
        <rFont val="Times New Roman"/>
        <family val="1"/>
      </rPr>
      <t xml:space="preserve"> </t>
    </r>
    <r>
      <rPr>
        <b/>
        <sz val="8"/>
        <rFont val="Cambria"/>
        <family val="1"/>
      </rPr>
      <t>EVENT</t>
    </r>
  </si>
  <si>
    <t>Festival Pijar Hibualamo</t>
  </si>
  <si>
    <t>Hibualamo</t>
  </si>
  <si>
    <t>Cultural Event</t>
  </si>
  <si>
    <t>15-16 Agustus 2024</t>
  </si>
  <si>
    <t>2 Hari</t>
  </si>
  <si>
    <t>−</t>
  </si>
  <si>
    <t>Kolaborasi Mahasiswa KKN</t>
  </si>
  <si>
    <t>Pesta Rakyat ULTAH kab.Halut</t>
  </si>
  <si>
    <t>Doomu Matau</t>
  </si>
  <si>
    <t>Culture Event</t>
  </si>
  <si>
    <t>31 Mei 2024</t>
  </si>
  <si>
    <t>1 Hari</t>
  </si>
  <si>
    <t>100-200</t>
  </si>
  <si>
    <t>Pemda Halut</t>
  </si>
  <si>
    <t xml:space="preserve">  Kepala Dinas</t>
  </si>
  <si>
    <t>ATBERNIMUS PASIMANJEKU, S.Pd.,M.Pd</t>
  </si>
  <si>
    <t>PEMBINA UTAMA MADYA IV/c</t>
  </si>
  <si>
    <t>NIP. 196911191997021002</t>
  </si>
  <si>
    <r>
      <t xml:space="preserve">DATA EVENT KABUPATEN SULA
</t>
    </r>
    <r>
      <rPr>
        <b/>
        <u/>
        <sz val="9.5"/>
        <rFont val="Times New Roman"/>
        <family val="1"/>
      </rPr>
      <t>PROVINSI MALUKU UTARA</t>
    </r>
  </si>
  <si>
    <t xml:space="preserve">Festival Gebyar Ramadhan </t>
  </si>
  <si>
    <t>Desa Jere</t>
  </si>
  <si>
    <t>Religi</t>
  </si>
  <si>
    <t>22 Hari</t>
  </si>
  <si>
    <t>1.300 Orang</t>
  </si>
  <si>
    <t>Pemuda/i Desa Jere</t>
  </si>
  <si>
    <t>Kampung Ramadhan</t>
  </si>
  <si>
    <t>Desa Fagudu</t>
  </si>
  <si>
    <t>Religi &amp; Kuliner</t>
  </si>
  <si>
    <t>1 Bulan</t>
  </si>
  <si>
    <t>1.450 Orang</t>
  </si>
  <si>
    <t>100 Orang</t>
  </si>
  <si>
    <t>Pemuda/i Desa Fagudu</t>
  </si>
  <si>
    <t>Pentas Seni Budaya
 Pencak Silat</t>
  </si>
  <si>
    <t>Benteng Vanderwachting</t>
  </si>
  <si>
    <t>150 Orang</t>
  </si>
  <si>
    <t>Komunitas Pencak Silat 
Desa Kaporo</t>
  </si>
  <si>
    <t xml:space="preserve">Mengetahui </t>
  </si>
  <si>
    <t>Kepala Dinas Kabupaten Kepulauan Sula</t>
  </si>
  <si>
    <t>ISMAIL SOAMOLE</t>
  </si>
  <si>
    <t>NIP. 19750406 201001 1 007</t>
  </si>
  <si>
    <r>
      <rPr>
        <b/>
        <sz val="6.5"/>
        <rFont val="Arial"/>
        <family val="2"/>
      </rPr>
      <t xml:space="preserve">DATA EVENT KABUPATEN PULAU TALIABU </t>
    </r>
    <r>
      <rPr>
        <b/>
        <u/>
        <sz val="6.5"/>
        <rFont val="Arial"/>
        <family val="2"/>
      </rPr>
      <t>PROVINSI MALUKU UTARA</t>
    </r>
  </si>
  <si>
    <r>
      <rPr>
        <b/>
        <sz val="6.5"/>
        <rFont val="Arial"/>
        <family val="2"/>
      </rPr>
      <t>TAHUN  : 2024</t>
    </r>
  </si>
  <si>
    <r>
      <rPr>
        <b/>
        <sz val="6.5"/>
        <rFont val="Arial"/>
        <family val="2"/>
      </rPr>
      <t>NO</t>
    </r>
  </si>
  <si>
    <r>
      <rPr>
        <b/>
        <sz val="6.5"/>
        <rFont val="Arial"/>
        <family val="2"/>
      </rPr>
      <t>NAMA EVENT</t>
    </r>
  </si>
  <si>
    <r>
      <rPr>
        <b/>
        <sz val="6.5"/>
        <rFont val="Arial"/>
        <family val="2"/>
      </rPr>
      <t>TEMPAT PELAKSANAAN</t>
    </r>
  </si>
  <si>
    <r>
      <rPr>
        <b/>
        <sz val="6.5"/>
        <rFont val="Arial"/>
        <family val="2"/>
      </rPr>
      <t>KATEGORI EVENT</t>
    </r>
  </si>
  <si>
    <r>
      <rPr>
        <b/>
        <sz val="6.5"/>
        <rFont val="Arial"/>
        <family val="2"/>
      </rPr>
      <t>TGL / BLN / THN</t>
    </r>
  </si>
  <si>
    <r>
      <rPr>
        <b/>
        <sz val="6.5"/>
        <rFont val="Arial"/>
        <family val="2"/>
      </rPr>
      <t>WAKTU / DURASI</t>
    </r>
  </si>
  <si>
    <r>
      <rPr>
        <b/>
        <sz val="6.5"/>
        <rFont val="Arial"/>
        <family val="2"/>
      </rPr>
      <t>JUMLAH  PENGUNJUNG</t>
    </r>
  </si>
  <si>
    <r>
      <rPr>
        <b/>
        <sz val="6.5"/>
        <rFont val="Arial"/>
        <family val="2"/>
      </rPr>
      <t>PELAKSANA</t>
    </r>
  </si>
  <si>
    <r>
      <rPr>
        <b/>
        <sz val="6.5"/>
        <rFont val="Arial"/>
        <family val="2"/>
      </rPr>
      <t>KET</t>
    </r>
  </si>
  <si>
    <r>
      <rPr>
        <b/>
        <sz val="6.5"/>
        <rFont val="Arial"/>
        <family val="2"/>
      </rPr>
      <t>LOKAL</t>
    </r>
  </si>
  <si>
    <r>
      <rPr>
        <b/>
        <sz val="6.5"/>
        <rFont val="Arial"/>
        <family val="2"/>
      </rPr>
      <t>NUSANTARA</t>
    </r>
  </si>
  <si>
    <r>
      <rPr>
        <b/>
        <sz val="6.5"/>
        <rFont val="Arial"/>
        <family val="2"/>
      </rPr>
      <t>MANCANEGARA</t>
    </r>
  </si>
  <si>
    <r>
      <rPr>
        <sz val="6.5"/>
        <rFont val="Arial MT"/>
        <family val="2"/>
      </rPr>
      <t>Hemungsi Sia Dufu</t>
    </r>
  </si>
  <si>
    <r>
      <rPr>
        <sz val="6.5"/>
        <rFont val="Arial MT"/>
        <family val="2"/>
      </rPr>
      <t>Desa Air Kalimat</t>
    </r>
  </si>
  <si>
    <r>
      <rPr>
        <sz val="6.5"/>
        <rFont val="Arial MT"/>
        <family val="2"/>
      </rPr>
      <t>Lokal</t>
    </r>
  </si>
  <si>
    <r>
      <rPr>
        <sz val="6.5"/>
        <rFont val="Arial MT"/>
        <family val="2"/>
      </rPr>
      <t>21 Agustus 2024</t>
    </r>
  </si>
  <si>
    <r>
      <rPr>
        <sz val="6.5"/>
        <rFont val="Arial MT"/>
        <family val="2"/>
      </rPr>
      <t>3 Hari</t>
    </r>
  </si>
  <si>
    <r>
      <rPr>
        <sz val="6.5"/>
        <rFont val="Arial MT"/>
        <family val="2"/>
      </rPr>
      <t>-</t>
    </r>
  </si>
  <si>
    <r>
      <rPr>
        <sz val="6.5"/>
        <rFont val="Arial MT"/>
        <family val="2"/>
      </rPr>
      <t>Sanggar Seni Wayo Naga</t>
    </r>
  </si>
  <si>
    <r>
      <rPr>
        <sz val="6.5"/>
        <rFont val="Arial MT"/>
        <family val="2"/>
      </rPr>
      <t>Event Skala Lokal</t>
    </r>
  </si>
  <si>
    <r>
      <rPr>
        <sz val="6.5"/>
        <rFont val="Arial MT"/>
        <family val="2"/>
      </rPr>
      <t>Bobong, 09 September 2024</t>
    </r>
  </si>
  <si>
    <r>
      <rPr>
        <sz val="6.5"/>
        <rFont val="Arial MT"/>
        <family val="2"/>
      </rPr>
      <t>Kepala Dinas Pariwisata</t>
    </r>
  </si>
  <si>
    <r>
      <rPr>
        <sz val="6.5"/>
        <rFont val="Arial MT"/>
        <family val="2"/>
      </rPr>
      <t>Kabupaten Pulau Taliabu</t>
    </r>
  </si>
  <si>
    <r>
      <rPr>
        <b/>
        <u/>
        <sz val="6.5"/>
        <rFont val="Arial"/>
        <family val="2"/>
      </rPr>
      <t>M. SEMARLAN  SYAIFUDDIN, S.P</t>
    </r>
    <r>
      <rPr>
        <b/>
        <sz val="6.5"/>
        <rFont val="Arial"/>
        <family val="2"/>
      </rPr>
      <t>i</t>
    </r>
  </si>
  <si>
    <r>
      <rPr>
        <sz val="6.5"/>
        <rFont val="Arial MT"/>
        <family val="2"/>
      </rPr>
      <t>Pembina, IV/a</t>
    </r>
  </si>
  <si>
    <r>
      <rPr>
        <sz val="6.5"/>
        <rFont val="Arial MT"/>
        <family val="2"/>
      </rPr>
      <t>NIP. 198203112009031002</t>
    </r>
  </si>
  <si>
    <t>PROVINSI MALUKU UTARA TAHUN 2024</t>
  </si>
  <si>
    <t>KAB./KOTA</t>
  </si>
  <si>
    <t>Kota Tikep</t>
  </si>
  <si>
    <t>Kab. Halbar</t>
  </si>
  <si>
    <t>Kab. Haltim</t>
  </si>
  <si>
    <t>Kab. Halut</t>
  </si>
  <si>
    <t>Kab. Halsel</t>
  </si>
  <si>
    <t>Kab. Halteng</t>
  </si>
  <si>
    <t>Kab. Kep. Sula</t>
  </si>
  <si>
    <t>Kab. Pulau Morotai</t>
  </si>
  <si>
    <t>Kab. Pulau Taliabu</t>
  </si>
  <si>
    <t>Jumlah</t>
  </si>
  <si>
    <t>TAHUN 2024</t>
  </si>
  <si>
    <t>JUHLAH LOKASI IVENT</t>
  </si>
  <si>
    <t>REKAPITULASI  KUNJUNGAN EVENT</t>
  </si>
  <si>
    <t>IMPORTANT DETAIL</t>
  </si>
  <si>
    <t>In order to insert a suggestion that uses a PivotTable or formula, your data was organized in columns with a single header row.</t>
  </si>
  <si>
    <t>Sum of Jumlah</t>
  </si>
  <si>
    <t>Sum of LOKAL</t>
  </si>
  <si>
    <t>(blank)</t>
  </si>
  <si>
    <t>Grand Total</t>
  </si>
  <si>
    <t>Sum of NUSANTARA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</si>
</sst>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2">
    <font>
      <sz val="11"/>
      <color theme="1"/>
      <name val="Aptos Narrow"/>
      <family val="2"/>
      <scheme val="minor"/>
    </font>
    <font>
      <b/>
      <sz val="14"/>
      <name val="Times New Roman"/>
      <charset val="134"/>
    </font>
    <font>
      <b/>
      <u/>
      <sz val="14"/>
      <name val="Times New Roman"/>
      <charset val="134"/>
    </font>
    <font>
      <sz val="14"/>
      <color rgb="FF000000"/>
      <name val="Times New Roman"/>
      <charset val="134"/>
    </font>
    <font>
      <b/>
      <sz val="9"/>
      <name val="Times New Roman"/>
      <charset val="134"/>
    </font>
    <font>
      <b/>
      <sz val="9"/>
      <name val="Cambria"/>
      <charset val="134"/>
    </font>
    <font>
      <sz val="9"/>
      <name val="Times New Roman"/>
      <charset val="204"/>
    </font>
    <font>
      <sz val="9"/>
      <name val="Times New Roman"/>
      <charset val="134"/>
    </font>
    <font>
      <sz val="9"/>
      <color rgb="FF000000"/>
      <name val="Times New Roman"/>
      <charset val="134"/>
    </font>
    <font>
      <sz val="9"/>
      <color rgb="FF000000"/>
      <name val="Cambria"/>
      <charset val="134"/>
    </font>
    <font>
      <sz val="9"/>
      <name val="Cambria"/>
      <charset val="134"/>
    </font>
    <font>
      <sz val="9"/>
      <name val="Aptos Display"/>
      <charset val="134"/>
      <scheme val="major"/>
    </font>
    <font>
      <sz val="9"/>
      <color rgb="FF000000"/>
      <name val="Calibri"/>
      <charset val="134"/>
    </font>
    <font>
      <u/>
      <sz val="9"/>
      <color rgb="FF000000"/>
      <name val="Times New Roman"/>
      <charset val="134"/>
    </font>
    <font>
      <b/>
      <sz val="9.5"/>
      <name val="Times New Roman"/>
      <family val="1"/>
    </font>
    <font>
      <b/>
      <u/>
      <sz val="9.5"/>
      <name val="Times New Roman"/>
      <family val="1"/>
    </font>
    <font>
      <b/>
      <sz val="8"/>
      <name val="Times New Roman"/>
      <family val="1"/>
    </font>
    <font>
      <b/>
      <sz val="8"/>
      <name val="Times New Roman"/>
    </font>
    <font>
      <b/>
      <sz val="8"/>
      <name val="Cambria"/>
    </font>
    <font>
      <b/>
      <sz val="8"/>
      <name val="Cambria"/>
      <family val="1"/>
    </font>
    <font>
      <sz val="8"/>
      <name val="Times New Roman"/>
      <family val="1"/>
    </font>
    <font>
      <sz val="8"/>
      <name val="Times New Roman"/>
      <family val="1"/>
      <charset val="204"/>
    </font>
    <font>
      <sz val="8"/>
      <color rgb="FF000000"/>
      <name val="Cambria"/>
      <family val="2"/>
    </font>
    <font>
      <sz val="8"/>
      <name val="Cambria"/>
      <family val="1"/>
    </font>
    <font>
      <sz val="8"/>
      <name val="Times New Roman"/>
      <charset val="204"/>
    </font>
    <font>
      <sz val="8"/>
      <name val="Aptos Display"/>
      <family val="1"/>
      <scheme val="major"/>
    </font>
    <font>
      <b/>
      <sz val="8"/>
      <color rgb="FF000000"/>
      <name val="Times New Roman"/>
      <family val="1"/>
    </font>
    <font>
      <sz val="9"/>
      <color rgb="FF000000"/>
      <name val="Cambria"/>
      <family val="2"/>
    </font>
    <font>
      <sz val="9"/>
      <name val="Cambria"/>
      <family val="1"/>
    </font>
    <font>
      <sz val="9"/>
      <color rgb="FF000000"/>
      <name val="Times New Roman"/>
      <family val="1"/>
    </font>
    <font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color rgb="FF000000"/>
      <name val="Times New Roman"/>
      <family val="1"/>
    </font>
    <font>
      <sz val="8"/>
      <color rgb="FF000000"/>
      <name val="Calibri"/>
      <family val="2"/>
    </font>
    <font>
      <sz val="12"/>
      <color theme="1"/>
      <name val="Arial"/>
      <family val="2"/>
    </font>
    <font>
      <b/>
      <u/>
      <sz val="11"/>
      <color theme="1"/>
      <name val="Aptos Narrow"/>
      <charset val="134"/>
      <scheme val="minor"/>
    </font>
    <font>
      <sz val="10"/>
      <color rgb="FF000000"/>
      <name val="Aptos Narrow"/>
      <family val="2"/>
      <scheme val="minor"/>
    </font>
    <font>
      <sz val="10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b/>
      <sz val="6.5"/>
      <name val="Arial"/>
    </font>
    <font>
      <b/>
      <sz val="6.5"/>
      <name val="Arial"/>
      <family val="2"/>
    </font>
    <font>
      <b/>
      <u/>
      <sz val="6.5"/>
      <name val="Arial"/>
      <family val="2"/>
    </font>
    <font>
      <sz val="6.5"/>
      <color rgb="FF000000"/>
      <name val="Arial MT"/>
      <family val="2"/>
    </font>
    <font>
      <sz val="6.5"/>
      <name val="Arial MT"/>
    </font>
    <font>
      <sz val="6.5"/>
      <name val="Arial MT"/>
      <family val="2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4472C4"/>
      <name val="Aptos Narrow"/>
      <family val="2"/>
      <scheme val="minor"/>
    </font>
    <font>
      <sz val="11"/>
      <color rgb="FF333333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2D69A"/>
        <bgColor indexed="64"/>
      </patternFill>
    </fill>
    <fill>
      <patternFill patternType="solid">
        <fgColor rgb="FFC2D69A"/>
      </patternFill>
    </fill>
    <fill>
      <patternFill patternType="solid">
        <fgColor rgb="FFC2D59A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5" fillId="0" borderId="0"/>
    <xf numFmtId="41" fontId="48" fillId="0" borderId="0" applyFont="0" applyFill="0" applyBorder="0" applyAlignment="0" applyProtection="0"/>
  </cellStyleXfs>
  <cellXfs count="236">
    <xf numFmtId="0" fontId="0" fillId="0" borderId="0" xfId="0"/>
    <xf numFmtId="0" fontId="8" fillId="0" borderId="0" xfId="0" applyFont="1" applyAlignment="1">
      <alignment horizontal="left" vertical="top"/>
    </xf>
    <xf numFmtId="0" fontId="5" fillId="2" borderId="6" xfId="0" applyFont="1" applyFill="1" applyBorder="1" applyAlignment="1">
      <alignment horizontal="center" vertical="center" wrapText="1"/>
    </xf>
    <xf numFmtId="1" fontId="9" fillId="0" borderId="6" xfId="0" quotePrefix="1" applyNumberFormat="1" applyFont="1" applyBorder="1" applyAlignment="1">
      <alignment horizontal="center" vertical="center" wrapText="1" shrinkToFit="1"/>
    </xf>
    <xf numFmtId="0" fontId="10" fillId="0" borderId="6" xfId="0" applyFont="1" applyBorder="1" applyAlignment="1">
      <alignment horizontal="left" vertical="center" wrapText="1" inden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quotePrefix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1" fontId="9" fillId="0" borderId="6" xfId="0" applyNumberFormat="1" applyFont="1" applyBorder="1" applyAlignment="1">
      <alignment horizontal="center" vertical="center" wrapText="1" shrinkToFit="1"/>
    </xf>
    <xf numFmtId="15" fontId="10" fillId="0" borderId="6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1" fontId="12" fillId="0" borderId="6" xfId="0" applyNumberFormat="1" applyFont="1" applyBorder="1" applyAlignment="1">
      <alignment horizontal="center" vertical="top" shrinkToFit="1"/>
    </xf>
    <xf numFmtId="1" fontId="9" fillId="0" borderId="6" xfId="0" applyNumberFormat="1" applyFont="1" applyBorder="1" applyAlignment="1">
      <alignment horizontal="center" vertical="top" shrinkToFit="1"/>
    </xf>
    <xf numFmtId="0" fontId="8" fillId="0" borderId="6" xfId="0" applyFont="1" applyBorder="1" applyAlignment="1">
      <alignment horizontal="left" vertical="top" wrapText="1"/>
    </xf>
    <xf numFmtId="15" fontId="10" fillId="0" borderId="6" xfId="0" quotePrefix="1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top" wrapText="1" indent="3"/>
    </xf>
    <xf numFmtId="0" fontId="10" fillId="0" borderId="6" xfId="0" applyFont="1" applyBorder="1" applyAlignment="1">
      <alignment horizontal="left" vertical="top" wrapText="1"/>
    </xf>
    <xf numFmtId="17" fontId="10" fillId="0" borderId="6" xfId="0" quotePrefix="1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top" wrapText="1" indent="3"/>
    </xf>
    <xf numFmtId="0" fontId="10" fillId="0" borderId="6" xfId="0" quotePrefix="1" applyFont="1" applyBorder="1" applyAlignment="1">
      <alignment horizontal="left" vertical="top" wrapText="1"/>
    </xf>
    <xf numFmtId="0" fontId="7" fillId="0" borderId="6" xfId="0" applyFont="1" applyBorder="1" applyAlignment="1">
      <alignment horizontal="center" vertical="center" wrapText="1"/>
    </xf>
    <xf numFmtId="1" fontId="12" fillId="0" borderId="6" xfId="0" applyNumberFormat="1" applyFont="1" applyBorder="1" applyAlignment="1">
      <alignment horizontal="center" vertical="center" wrapText="1" shrinkToFit="1"/>
    </xf>
    <xf numFmtId="15" fontId="10" fillId="0" borderId="6" xfId="0" applyNumberFormat="1" applyFont="1" applyBorder="1" applyAlignment="1">
      <alignment horizontal="left" vertical="top" wrapText="1"/>
    </xf>
    <xf numFmtId="1" fontId="12" fillId="0" borderId="6" xfId="0" quotePrefix="1" applyNumberFormat="1" applyFont="1" applyBorder="1" applyAlignment="1">
      <alignment horizontal="center" vertical="center" wrapText="1" shrinkToFit="1"/>
    </xf>
    <xf numFmtId="15" fontId="10" fillId="0" borderId="6" xfId="0" quotePrefix="1" applyNumberFormat="1" applyFont="1" applyBorder="1" applyAlignment="1">
      <alignment horizontal="left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left" vertical="top"/>
    </xf>
    <xf numFmtId="0" fontId="18" fillId="3" borderId="6" xfId="0" applyFont="1" applyFill="1" applyBorder="1" applyAlignment="1">
      <alignment horizontal="center" vertical="top" wrapText="1"/>
    </xf>
    <xf numFmtId="1" fontId="22" fillId="0" borderId="6" xfId="0" applyNumberFormat="1" applyFont="1" applyBorder="1" applyAlignment="1">
      <alignment horizontal="left" vertical="top" indent="1" shrinkToFit="1"/>
    </xf>
    <xf numFmtId="0" fontId="23" fillId="0" borderId="6" xfId="0" applyFont="1" applyBorder="1" applyAlignment="1">
      <alignment horizontal="left" vertical="top" wrapText="1"/>
    </xf>
    <xf numFmtId="15" fontId="23" fillId="0" borderId="6" xfId="0" applyNumberFormat="1" applyFont="1" applyBorder="1" applyAlignment="1">
      <alignment horizontal="left" vertical="top" wrapText="1"/>
    </xf>
    <xf numFmtId="0" fontId="0" fillId="0" borderId="6" xfId="0" applyBorder="1" applyAlignment="1">
      <alignment horizontal="left" vertical="top" wrapText="1" indent="3"/>
    </xf>
    <xf numFmtId="1" fontId="22" fillId="0" borderId="6" xfId="0" applyNumberFormat="1" applyFont="1" applyBorder="1" applyAlignment="1">
      <alignment horizontal="center" vertical="top" shrinkToFit="1"/>
    </xf>
    <xf numFmtId="0" fontId="0" fillId="0" borderId="6" xfId="0" applyBorder="1" applyAlignment="1">
      <alignment horizontal="left" vertical="center" wrapText="1"/>
    </xf>
    <xf numFmtId="0" fontId="24" fillId="0" borderId="6" xfId="0" applyFont="1" applyBorder="1" applyAlignment="1">
      <alignment horizontal="left" vertical="top" wrapText="1" indent="3"/>
    </xf>
    <xf numFmtId="0" fontId="21" fillId="0" borderId="6" xfId="0" applyFont="1" applyBorder="1" applyAlignment="1">
      <alignment horizontal="left" vertical="top" wrapText="1" indent="3"/>
    </xf>
    <xf numFmtId="0" fontId="25" fillId="0" borderId="6" xfId="0" applyFont="1" applyBorder="1" applyAlignment="1">
      <alignment horizontal="left" vertical="top" wrapText="1" indent="3"/>
    </xf>
    <xf numFmtId="0" fontId="0" fillId="0" borderId="6" xfId="0" applyBorder="1" applyAlignment="1">
      <alignment horizontal="left" vertical="top" wrapText="1"/>
    </xf>
    <xf numFmtId="0" fontId="23" fillId="0" borderId="6" xfId="0" applyFont="1" applyBorder="1" applyAlignment="1">
      <alignment horizontal="left" vertical="top" wrapText="1" indent="3"/>
    </xf>
    <xf numFmtId="0" fontId="19" fillId="3" borderId="6" xfId="0" applyFont="1" applyFill="1" applyBorder="1" applyAlignment="1">
      <alignment horizontal="center" vertical="center" wrapText="1"/>
    </xf>
    <xf numFmtId="1" fontId="27" fillId="0" borderId="6" xfId="0" applyNumberFormat="1" applyFont="1" applyBorder="1" applyAlignment="1">
      <alignment horizontal="center" vertical="center" shrinkToFit="1"/>
    </xf>
    <xf numFmtId="0" fontId="28" fillId="0" borderId="6" xfId="0" applyFont="1" applyBorder="1" applyAlignment="1">
      <alignment horizontal="left" vertical="center" wrapText="1"/>
    </xf>
    <xf numFmtId="0" fontId="28" fillId="0" borderId="6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30" fillId="0" borderId="7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left" vertical="top" wrapText="1" indent="3"/>
    </xf>
    <xf numFmtId="0" fontId="0" fillId="0" borderId="0" xfId="0" applyAlignment="1">
      <alignment horizontal="center" vertical="top"/>
    </xf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2" fillId="0" borderId="0" xfId="0" applyFont="1"/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0" fillId="0" borderId="0" xfId="0" applyAlignment="1">
      <alignment horizontal="left" vertical="top" wrapText="1" indent="100"/>
    </xf>
    <xf numFmtId="0" fontId="35" fillId="0" borderId="0" xfId="1" applyAlignment="1">
      <alignment horizontal="left" vertical="top"/>
    </xf>
    <xf numFmtId="0" fontId="19" fillId="3" borderId="6" xfId="1" applyFont="1" applyFill="1" applyBorder="1" applyAlignment="1">
      <alignment horizontal="center" vertical="top" wrapText="1"/>
    </xf>
    <xf numFmtId="1" fontId="22" fillId="0" borderId="6" xfId="1" applyNumberFormat="1" applyFont="1" applyBorder="1" applyAlignment="1">
      <alignment horizontal="left" vertical="center" indent="1" shrinkToFit="1"/>
    </xf>
    <xf numFmtId="0" fontId="23" fillId="0" borderId="6" xfId="1" applyFont="1" applyBorder="1" applyAlignment="1">
      <alignment horizontal="left" vertical="top" wrapText="1"/>
    </xf>
    <xf numFmtId="0" fontId="20" fillId="0" borderId="6" xfId="1" applyFont="1" applyBorder="1" applyAlignment="1">
      <alignment horizontal="left" vertical="top" wrapText="1" indent="3"/>
    </xf>
    <xf numFmtId="1" fontId="22" fillId="0" borderId="6" xfId="1" applyNumberFormat="1" applyFont="1" applyBorder="1" applyAlignment="1">
      <alignment horizontal="center" vertical="top" shrinkToFit="1"/>
    </xf>
    <xf numFmtId="1" fontId="36" fillId="0" borderId="6" xfId="1" applyNumberFormat="1" applyFont="1" applyBorder="1" applyAlignment="1">
      <alignment horizontal="center" vertical="top" shrinkToFit="1"/>
    </xf>
    <xf numFmtId="1" fontId="22" fillId="0" borderId="6" xfId="1" applyNumberFormat="1" applyFont="1" applyBorder="1" applyAlignment="1">
      <alignment horizontal="left" vertical="top" indent="1" shrinkToFit="1"/>
    </xf>
    <xf numFmtId="0" fontId="37" fillId="0" borderId="0" xfId="0" applyFont="1" applyAlignment="1">
      <alignment vertical="center"/>
    </xf>
    <xf numFmtId="0" fontId="18" fillId="3" borderId="1" xfId="0" applyFont="1" applyFill="1" applyBorder="1" applyAlignment="1">
      <alignment horizontal="center" vertical="top" wrapText="1"/>
    </xf>
    <xf numFmtId="1" fontId="39" fillId="0" borderId="9" xfId="0" applyNumberFormat="1" applyFont="1" applyBorder="1" applyAlignment="1">
      <alignment horizontal="center" vertical="center" shrinkToFit="1"/>
    </xf>
    <xf numFmtId="0" fontId="39" fillId="0" borderId="9" xfId="0" applyFont="1" applyBorder="1" applyAlignment="1">
      <alignment horizontal="left" vertical="top"/>
    </xf>
    <xf numFmtId="0" fontId="39" fillId="0" borderId="9" xfId="0" applyFont="1" applyBorder="1" applyAlignment="1">
      <alignment horizontal="center" vertical="center"/>
    </xf>
    <xf numFmtId="15" fontId="39" fillId="0" borderId="9" xfId="0" applyNumberFormat="1" applyFont="1" applyBorder="1" applyAlignment="1">
      <alignment horizontal="center" vertical="center"/>
    </xf>
    <xf numFmtId="0" fontId="40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39" fillId="0" borderId="9" xfId="0" applyFont="1" applyBorder="1" applyAlignment="1">
      <alignment horizontal="left" vertical="center"/>
    </xf>
    <xf numFmtId="0" fontId="40" fillId="0" borderId="9" xfId="0" applyFont="1" applyBorder="1" applyAlignment="1">
      <alignment horizontal="center" vertical="center" wrapText="1"/>
    </xf>
    <xf numFmtId="15" fontId="40" fillId="0" borderId="9" xfId="0" applyNumberFormat="1" applyFont="1" applyBorder="1" applyAlignment="1">
      <alignment horizontal="center" vertical="center" wrapText="1"/>
    </xf>
    <xf numFmtId="0" fontId="39" fillId="0" borderId="9" xfId="0" applyFont="1" applyBorder="1" applyAlignment="1">
      <alignment horizontal="center" vertical="center" wrapText="1"/>
    </xf>
    <xf numFmtId="0" fontId="39" fillId="0" borderId="9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center" wrapText="1"/>
    </xf>
    <xf numFmtId="0" fontId="41" fillId="0" borderId="0" xfId="0" applyFont="1" applyAlignment="1">
      <alignment horizontal="center" vertical="top"/>
    </xf>
    <xf numFmtId="0" fontId="0" fillId="0" borderId="10" xfId="0" applyBorder="1" applyAlignment="1">
      <alignment horizontal="left" vertical="center" wrapText="1"/>
    </xf>
    <xf numFmtId="0" fontId="42" fillId="0" borderId="10" xfId="0" applyFont="1" applyBorder="1" applyAlignment="1">
      <alignment horizontal="left" vertical="top" wrapText="1" indent="6"/>
    </xf>
    <xf numFmtId="0" fontId="42" fillId="4" borderId="6" xfId="0" applyFont="1" applyFill="1" applyBorder="1" applyAlignment="1">
      <alignment horizontal="center" vertical="top" wrapText="1"/>
    </xf>
    <xf numFmtId="1" fontId="45" fillId="0" borderId="6" xfId="0" applyNumberFormat="1" applyFont="1" applyBorder="1" applyAlignment="1">
      <alignment horizontal="center" vertical="top" shrinkToFit="1"/>
    </xf>
    <xf numFmtId="0" fontId="46" fillId="0" borderId="6" xfId="0" applyFont="1" applyBorder="1" applyAlignment="1">
      <alignment horizontal="left" vertical="top" wrapText="1"/>
    </xf>
    <xf numFmtId="0" fontId="46" fillId="0" borderId="6" xfId="0" applyFont="1" applyBorder="1" applyAlignment="1">
      <alignment horizontal="left" vertical="top" wrapText="1" indent="2"/>
    </xf>
    <xf numFmtId="0" fontId="46" fillId="0" borderId="6" xfId="0" applyFont="1" applyBorder="1" applyAlignment="1">
      <alignment horizontal="center" vertical="top" wrapText="1"/>
    </xf>
    <xf numFmtId="0" fontId="46" fillId="0" borderId="6" xfId="0" applyFont="1" applyBorder="1" applyAlignment="1">
      <alignment horizontal="left" vertical="top" wrapText="1" indent="1"/>
    </xf>
    <xf numFmtId="0" fontId="48" fillId="5" borderId="15" xfId="0" applyFont="1" applyFill="1" applyBorder="1" applyAlignment="1">
      <alignment horizontal="center" vertical="center"/>
    </xf>
    <xf numFmtId="0" fontId="48" fillId="0" borderId="16" xfId="0" applyFont="1" applyBorder="1" applyAlignment="1">
      <alignment horizontal="center" vertical="center"/>
    </xf>
    <xf numFmtId="0" fontId="48" fillId="0" borderId="16" xfId="0" applyFont="1" applyBorder="1" applyAlignment="1">
      <alignment vertical="center"/>
    </xf>
    <xf numFmtId="0" fontId="48" fillId="5" borderId="16" xfId="0" applyFont="1" applyFill="1" applyBorder="1" applyAlignment="1">
      <alignment horizontal="center" vertical="center"/>
    </xf>
    <xf numFmtId="0" fontId="48" fillId="5" borderId="16" xfId="0" applyFont="1" applyFill="1" applyBorder="1" applyAlignment="1">
      <alignment vertical="center"/>
    </xf>
    <xf numFmtId="0" fontId="48" fillId="0" borderId="17" xfId="0" applyFont="1" applyBorder="1" applyAlignment="1">
      <alignment horizontal="center" vertical="center"/>
    </xf>
    <xf numFmtId="0" fontId="48" fillId="0" borderId="17" xfId="0" applyFont="1" applyBorder="1" applyAlignment="1">
      <alignment vertical="center"/>
    </xf>
    <xf numFmtId="0" fontId="49" fillId="7" borderId="18" xfId="0" applyFont="1" applyFill="1" applyBorder="1" applyAlignment="1">
      <alignment horizontal="center"/>
    </xf>
    <xf numFmtId="0" fontId="48" fillId="5" borderId="15" xfId="0" applyFont="1" applyFill="1" applyBorder="1" applyAlignment="1">
      <alignment vertical="center"/>
    </xf>
    <xf numFmtId="1" fontId="8" fillId="0" borderId="0" xfId="0" applyNumberFormat="1" applyFont="1" applyAlignment="1">
      <alignment horizontal="left" vertical="top"/>
    </xf>
    <xf numFmtId="1" fontId="35" fillId="0" borderId="0" xfId="1" applyNumberFormat="1" applyAlignment="1">
      <alignment horizontal="left" vertical="top"/>
    </xf>
    <xf numFmtId="1" fontId="48" fillId="0" borderId="16" xfId="0" applyNumberFormat="1" applyFont="1" applyBorder="1" applyAlignment="1">
      <alignment horizontal="center" vertical="center"/>
    </xf>
    <xf numFmtId="1" fontId="48" fillId="5" borderId="16" xfId="0" applyNumberFormat="1" applyFont="1" applyFill="1" applyBorder="1" applyAlignment="1">
      <alignment horizontal="center" vertical="center"/>
    </xf>
    <xf numFmtId="0" fontId="48" fillId="5" borderId="22" xfId="0" applyFont="1" applyFill="1" applyBorder="1" applyAlignment="1">
      <alignment horizontal="center" vertical="center"/>
    </xf>
    <xf numFmtId="0" fontId="48" fillId="6" borderId="23" xfId="0" quotePrefix="1" applyFont="1" applyFill="1" applyBorder="1" applyAlignment="1">
      <alignment horizontal="center" vertical="center"/>
    </xf>
    <xf numFmtId="0" fontId="48" fillId="5" borderId="23" xfId="0" applyFont="1" applyFill="1" applyBorder="1" applyAlignment="1">
      <alignment horizontal="center" vertical="center"/>
    </xf>
    <xf numFmtId="0" fontId="48" fillId="6" borderId="23" xfId="0" applyFont="1" applyFill="1" applyBorder="1" applyAlignment="1">
      <alignment horizontal="center" vertical="center"/>
    </xf>
    <xf numFmtId="0" fontId="48" fillId="6" borderId="24" xfId="0" applyFont="1" applyFill="1" applyBorder="1" applyAlignment="1">
      <alignment horizontal="center" vertical="center"/>
    </xf>
    <xf numFmtId="41" fontId="49" fillId="7" borderId="25" xfId="2" applyFont="1" applyFill="1" applyBorder="1" applyAlignment="1">
      <alignment horizontal="center" vertical="center"/>
    </xf>
    <xf numFmtId="0" fontId="0" fillId="0" borderId="26" xfId="0" applyBorder="1"/>
    <xf numFmtId="0" fontId="0" fillId="5" borderId="26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9" fillId="7" borderId="27" xfId="0" applyFont="1" applyFill="1" applyBorder="1" applyAlignment="1">
      <alignment horizontal="center"/>
    </xf>
    <xf numFmtId="0" fontId="0" fillId="5" borderId="26" xfId="0" applyFill="1" applyBorder="1" applyAlignment="1">
      <alignment horizontal="center"/>
    </xf>
    <xf numFmtId="0" fontId="0" fillId="5" borderId="26" xfId="0" applyFill="1" applyBorder="1"/>
    <xf numFmtId="0" fontId="50" fillId="0" borderId="0" xfId="0" applyFont="1"/>
    <xf numFmtId="0" fontId="51" fillId="0" borderId="0" xfId="0" applyFont="1"/>
    <xf numFmtId="1" fontId="0" fillId="0" borderId="0" xfId="0" applyNumberFormat="1"/>
    <xf numFmtId="41" fontId="0" fillId="0" borderId="0" xfId="0" applyNumberFormat="1"/>
    <xf numFmtId="0" fontId="0" fillId="0" borderId="0" xfId="0" pivotButton="1"/>
    <xf numFmtId="1" fontId="0" fillId="0" borderId="0" xfId="0" applyNumberFormat="1" applyAlignment="1">
      <alignment horizontal="left" vertical="top"/>
    </xf>
    <xf numFmtId="0" fontId="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vertical="top" wrapText="1" indent="8"/>
    </xf>
    <xf numFmtId="0" fontId="5" fillId="2" borderId="1" xfId="0" applyFont="1" applyFill="1" applyBorder="1" applyAlignment="1">
      <alignment horizontal="left" vertical="center" wrapText="1" indent="1"/>
    </xf>
    <xf numFmtId="0" fontId="5" fillId="2" borderId="5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left" vertical="center" wrapText="1" indent="5"/>
    </xf>
    <xf numFmtId="0" fontId="8" fillId="2" borderId="5" xfId="0" applyFont="1" applyFill="1" applyBorder="1" applyAlignment="1">
      <alignment horizontal="left" vertical="center" wrapText="1" indent="5"/>
    </xf>
    <xf numFmtId="0" fontId="8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 indent="4"/>
    </xf>
    <xf numFmtId="0" fontId="8" fillId="2" borderId="5" xfId="0" applyFont="1" applyFill="1" applyBorder="1" applyAlignment="1">
      <alignment horizontal="left" vertical="center" wrapText="1" indent="4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top" wrapText="1" indent="6"/>
    </xf>
    <xf numFmtId="0" fontId="8" fillId="2" borderId="3" xfId="0" applyFont="1" applyFill="1" applyBorder="1" applyAlignment="1">
      <alignment horizontal="left" vertical="top" wrapText="1" indent="6"/>
    </xf>
    <xf numFmtId="0" fontId="8" fillId="2" borderId="4" xfId="0" applyFont="1" applyFill="1" applyBorder="1" applyAlignment="1">
      <alignment horizontal="left" vertical="top" wrapText="1" indent="6"/>
    </xf>
    <xf numFmtId="0" fontId="5" fillId="2" borderId="1" xfId="0" applyFont="1" applyFill="1" applyBorder="1" applyAlignment="1">
      <alignment horizontal="left" vertical="center" wrapText="1" indent="4"/>
    </xf>
    <xf numFmtId="0" fontId="5" fillId="2" borderId="5" xfId="0" applyFont="1" applyFill="1" applyBorder="1" applyAlignment="1">
      <alignment horizontal="left" vertical="center" wrapText="1" indent="4"/>
    </xf>
    <xf numFmtId="0" fontId="8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18" fillId="3" borderId="1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top" wrapText="1"/>
    </xf>
    <xf numFmtId="0" fontId="21" fillId="0" borderId="3" xfId="0" applyFont="1" applyBorder="1" applyAlignment="1">
      <alignment horizontal="center" vertical="top" wrapText="1"/>
    </xf>
    <xf numFmtId="0" fontId="21" fillId="0" borderId="4" xfId="0" applyFont="1" applyBorder="1" applyAlignment="1">
      <alignment horizontal="center" vertical="top" wrapText="1"/>
    </xf>
    <xf numFmtId="0" fontId="26" fillId="0" borderId="3" xfId="0" applyFont="1" applyBorder="1" applyAlignment="1">
      <alignment horizontal="center" vertical="top"/>
    </xf>
    <xf numFmtId="0" fontId="14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6" fillId="0" borderId="0" xfId="0" applyFont="1" applyAlignment="1">
      <alignment horizontal="left" vertical="top" wrapText="1" indent="8"/>
    </xf>
    <xf numFmtId="0" fontId="17" fillId="0" borderId="0" xfId="0" applyFont="1" applyAlignment="1">
      <alignment horizontal="left" vertical="top" wrapText="1" indent="8"/>
    </xf>
    <xf numFmtId="0" fontId="18" fillId="3" borderId="1" xfId="0" applyFont="1" applyFill="1" applyBorder="1" applyAlignment="1">
      <alignment horizontal="left" vertical="center" wrapText="1" indent="1"/>
    </xf>
    <xf numFmtId="0" fontId="18" fillId="3" borderId="5" xfId="0" applyFont="1" applyFill="1" applyBorder="1" applyAlignment="1">
      <alignment horizontal="left" vertical="center" wrapText="1" indent="1"/>
    </xf>
    <xf numFmtId="0" fontId="0" fillId="3" borderId="1" xfId="0" applyFill="1" applyBorder="1" applyAlignment="1">
      <alignment horizontal="left" vertical="center" wrapText="1" indent="5"/>
    </xf>
    <xf numFmtId="0" fontId="0" fillId="3" borderId="5" xfId="0" applyFill="1" applyBorder="1" applyAlignment="1">
      <alignment horizontal="left" vertical="center" wrapText="1" indent="5"/>
    </xf>
    <xf numFmtId="0" fontId="0" fillId="3" borderId="1" xfId="0" applyFill="1" applyBorder="1" applyAlignment="1">
      <alignment horizontal="left" vertical="center" wrapText="1" indent="2"/>
    </xf>
    <xf numFmtId="0" fontId="0" fillId="3" borderId="5" xfId="0" applyFill="1" applyBorder="1" applyAlignment="1">
      <alignment horizontal="left" vertical="center" wrapText="1" indent="2"/>
    </xf>
    <xf numFmtId="0" fontId="0" fillId="3" borderId="1" xfId="0" applyFill="1" applyBorder="1" applyAlignment="1">
      <alignment horizontal="left" vertical="center" wrapText="1" indent="4"/>
    </xf>
    <xf numFmtId="0" fontId="0" fillId="3" borderId="5" xfId="0" applyFill="1" applyBorder="1" applyAlignment="1">
      <alignment horizontal="left" vertical="center" wrapText="1" indent="4"/>
    </xf>
    <xf numFmtId="0" fontId="18" fillId="3" borderId="1" xfId="0" applyFont="1" applyFill="1" applyBorder="1" applyAlignment="1">
      <alignment horizontal="left" vertical="center" wrapText="1"/>
    </xf>
    <xf numFmtId="0" fontId="18" fillId="3" borderId="5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top" wrapText="1" indent="6"/>
    </xf>
    <xf numFmtId="0" fontId="0" fillId="3" borderId="3" xfId="0" applyFill="1" applyBorder="1" applyAlignment="1">
      <alignment horizontal="left" vertical="top" wrapText="1" indent="6"/>
    </xf>
    <xf numFmtId="0" fontId="0" fillId="3" borderId="4" xfId="0" applyFill="1" applyBorder="1" applyAlignment="1">
      <alignment horizontal="left" vertical="top" wrapText="1" indent="6"/>
    </xf>
    <xf numFmtId="0" fontId="18" fillId="3" borderId="1" xfId="0" applyFont="1" applyFill="1" applyBorder="1" applyAlignment="1">
      <alignment horizontal="left" vertical="center" wrapText="1" indent="4"/>
    </xf>
    <xf numFmtId="0" fontId="18" fillId="3" borderId="5" xfId="0" applyFont="1" applyFill="1" applyBorder="1" applyAlignment="1">
      <alignment horizontal="left" vertical="center" wrapText="1" indent="4"/>
    </xf>
    <xf numFmtId="0" fontId="19" fillId="3" borderId="1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21" fillId="3" borderId="1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9" fillId="3" borderId="1" xfId="0" applyFont="1" applyFill="1" applyBorder="1" applyAlignment="1">
      <alignment vertical="center" wrapText="1"/>
    </xf>
    <xf numFmtId="0" fontId="19" fillId="3" borderId="5" xfId="0" applyFont="1" applyFill="1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49" fillId="7" borderId="18" xfId="0" applyFont="1" applyFill="1" applyBorder="1" applyAlignment="1">
      <alignment horizontal="center"/>
    </xf>
    <xf numFmtId="0" fontId="48" fillId="0" borderId="12" xfId="0" applyFont="1" applyBorder="1" applyAlignment="1">
      <alignment horizontal="center" vertical="center"/>
    </xf>
    <xf numFmtId="0" fontId="48" fillId="0" borderId="13" xfId="0" applyFont="1" applyBorder="1" applyAlignment="1">
      <alignment horizontal="center" vertical="center"/>
    </xf>
    <xf numFmtId="0" fontId="48" fillId="0" borderId="14" xfId="0" applyFont="1" applyBorder="1" applyAlignment="1">
      <alignment horizontal="center" vertical="center"/>
    </xf>
    <xf numFmtId="0" fontId="48" fillId="0" borderId="12" xfId="0" applyFont="1" applyBorder="1" applyAlignment="1">
      <alignment horizontal="center" vertical="center" wrapText="1"/>
    </xf>
    <xf numFmtId="0" fontId="48" fillId="0" borderId="13" xfId="0" applyFont="1" applyBorder="1" applyAlignment="1">
      <alignment horizontal="center" vertical="center" wrapText="1"/>
    </xf>
    <xf numFmtId="0" fontId="48" fillId="0" borderId="14" xfId="0" applyFont="1" applyBorder="1" applyAlignment="1">
      <alignment horizontal="center" vertical="center" wrapText="1"/>
    </xf>
    <xf numFmtId="0" fontId="49" fillId="0" borderId="0" xfId="0" applyFont="1" applyAlignment="1">
      <alignment horizontal="center"/>
    </xf>
    <xf numFmtId="0" fontId="48" fillId="0" borderId="19" xfId="0" applyFont="1" applyBorder="1" applyAlignment="1">
      <alignment horizontal="center" vertical="center"/>
    </xf>
    <xf numFmtId="0" fontId="48" fillId="0" borderId="20" xfId="0" applyFont="1" applyBorder="1" applyAlignment="1">
      <alignment horizontal="center" vertical="center"/>
    </xf>
    <xf numFmtId="0" fontId="48" fillId="0" borderId="2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4" fillId="0" borderId="0" xfId="1" applyFont="1" applyAlignment="1">
      <alignment horizontal="center" vertical="top" wrapText="1"/>
    </xf>
    <xf numFmtId="0" fontId="35" fillId="0" borderId="0" xfId="1" applyAlignment="1">
      <alignment horizontal="center" vertical="top" wrapText="1"/>
    </xf>
    <xf numFmtId="0" fontId="16" fillId="0" borderId="0" xfId="1" applyFont="1" applyAlignment="1">
      <alignment horizontal="left" vertical="top" wrapText="1" indent="8"/>
    </xf>
    <xf numFmtId="0" fontId="19" fillId="3" borderId="1" xfId="1" applyFont="1" applyFill="1" applyBorder="1" applyAlignment="1">
      <alignment horizontal="left" vertical="center" wrapText="1" indent="1"/>
    </xf>
    <xf numFmtId="0" fontId="19" fillId="3" borderId="5" xfId="1" applyFont="1" applyFill="1" applyBorder="1" applyAlignment="1">
      <alignment horizontal="left" vertical="center" wrapText="1" indent="1"/>
    </xf>
    <xf numFmtId="0" fontId="21" fillId="3" borderId="1" xfId="1" applyFont="1" applyFill="1" applyBorder="1" applyAlignment="1">
      <alignment horizontal="left" vertical="center" wrapText="1" indent="5"/>
    </xf>
    <xf numFmtId="0" fontId="35" fillId="3" borderId="5" xfId="1" applyFill="1" applyBorder="1" applyAlignment="1">
      <alignment horizontal="left" vertical="center" wrapText="1" indent="5"/>
    </xf>
    <xf numFmtId="0" fontId="35" fillId="3" borderId="1" xfId="1" applyFill="1" applyBorder="1" applyAlignment="1">
      <alignment horizontal="left" vertical="center" wrapText="1" indent="2"/>
    </xf>
    <xf numFmtId="0" fontId="35" fillId="3" borderId="5" xfId="1" applyFill="1" applyBorder="1" applyAlignment="1">
      <alignment horizontal="left" vertical="center" wrapText="1" indent="2"/>
    </xf>
    <xf numFmtId="0" fontId="21" fillId="3" borderId="1" xfId="1" applyFont="1" applyFill="1" applyBorder="1" applyAlignment="1">
      <alignment horizontal="left" vertical="center" wrapText="1" indent="4"/>
    </xf>
    <xf numFmtId="0" fontId="35" fillId="3" borderId="5" xfId="1" applyFill="1" applyBorder="1" applyAlignment="1">
      <alignment horizontal="left" vertical="center" wrapText="1" indent="4"/>
    </xf>
    <xf numFmtId="0" fontId="19" fillId="3" borderId="1" xfId="1" applyFont="1" applyFill="1" applyBorder="1" applyAlignment="1">
      <alignment horizontal="center" vertical="center" wrapText="1"/>
    </xf>
    <xf numFmtId="0" fontId="19" fillId="3" borderId="5" xfId="1" applyFont="1" applyFill="1" applyBorder="1" applyAlignment="1">
      <alignment horizontal="center" vertical="center" wrapText="1"/>
    </xf>
    <xf numFmtId="0" fontId="35" fillId="3" borderId="2" xfId="1" applyFill="1" applyBorder="1" applyAlignment="1">
      <alignment horizontal="left" vertical="top" wrapText="1" indent="6"/>
    </xf>
    <xf numFmtId="0" fontId="35" fillId="3" borderId="3" xfId="1" applyFill="1" applyBorder="1" applyAlignment="1">
      <alignment horizontal="left" vertical="top" wrapText="1" indent="6"/>
    </xf>
    <xf numFmtId="0" fontId="35" fillId="3" borderId="4" xfId="1" applyFill="1" applyBorder="1" applyAlignment="1">
      <alignment horizontal="left" vertical="top" wrapText="1" indent="6"/>
    </xf>
    <xf numFmtId="0" fontId="19" fillId="3" borderId="1" xfId="1" applyFont="1" applyFill="1" applyBorder="1" applyAlignment="1">
      <alignment horizontal="left" vertical="center" wrapText="1" indent="4"/>
    </xf>
    <xf numFmtId="0" fontId="19" fillId="3" borderId="5" xfId="1" applyFont="1" applyFill="1" applyBorder="1" applyAlignment="1">
      <alignment horizontal="left" vertical="center" wrapText="1" indent="4"/>
    </xf>
    <xf numFmtId="0" fontId="37" fillId="0" borderId="0" xfId="0" applyFont="1" applyAlignment="1">
      <alignment horizontal="center" vertical="center"/>
    </xf>
    <xf numFmtId="0" fontId="35" fillId="0" borderId="0" xfId="1" applyAlignment="1">
      <alignment horizontal="center" vertical="top"/>
    </xf>
    <xf numFmtId="0" fontId="38" fillId="0" borderId="0" xfId="0" applyFont="1" applyAlignment="1">
      <alignment horizontal="center"/>
    </xf>
    <xf numFmtId="0" fontId="41" fillId="0" borderId="0" xfId="0" applyFont="1" applyAlignment="1">
      <alignment horizontal="center" vertical="top"/>
    </xf>
    <xf numFmtId="0" fontId="35" fillId="0" borderId="0" xfId="0" applyFont="1" applyAlignment="1">
      <alignment horizontal="center" vertical="top"/>
    </xf>
    <xf numFmtId="0" fontId="18" fillId="3" borderId="8" xfId="0" applyFont="1" applyFill="1" applyBorder="1" applyAlignment="1">
      <alignment horizontal="left" vertical="center" wrapText="1" indent="1"/>
    </xf>
    <xf numFmtId="0" fontId="21" fillId="3" borderId="1" xfId="0" applyFont="1" applyFill="1" applyBorder="1" applyAlignment="1">
      <alignment horizontal="left" vertical="center" wrapText="1" indent="5"/>
    </xf>
    <xf numFmtId="0" fontId="0" fillId="3" borderId="8" xfId="0" applyFill="1" applyBorder="1" applyAlignment="1">
      <alignment horizontal="left" vertical="center" wrapText="1" indent="5"/>
    </xf>
    <xf numFmtId="0" fontId="0" fillId="3" borderId="8" xfId="0" applyFill="1" applyBorder="1" applyAlignment="1">
      <alignment horizontal="left" vertical="center" wrapText="1" indent="2"/>
    </xf>
    <xf numFmtId="0" fontId="21" fillId="3" borderId="1" xfId="0" applyFont="1" applyFill="1" applyBorder="1" applyAlignment="1">
      <alignment horizontal="left" vertical="center" wrapText="1" indent="4"/>
    </xf>
    <xf numFmtId="0" fontId="0" fillId="3" borderId="8" xfId="0" applyFill="1" applyBorder="1" applyAlignment="1">
      <alignment horizontal="left" vertical="center" wrapText="1" indent="4"/>
    </xf>
    <xf numFmtId="0" fontId="18" fillId="3" borderId="8" xfId="0" applyFont="1" applyFill="1" applyBorder="1" applyAlignment="1">
      <alignment horizontal="center" vertical="center" wrapText="1"/>
    </xf>
    <xf numFmtId="0" fontId="18" fillId="3" borderId="8" xfId="0" applyFont="1" applyFill="1" applyBorder="1" applyAlignment="1">
      <alignment horizontal="left" vertical="center" wrapText="1" indent="4"/>
    </xf>
    <xf numFmtId="0" fontId="46" fillId="0" borderId="0" xfId="0" applyFont="1" applyAlignment="1">
      <alignment horizontal="right" vertical="top" wrapText="1" indent="12"/>
    </xf>
    <xf numFmtId="0" fontId="46" fillId="0" borderId="0" xfId="0" applyFont="1" applyAlignment="1">
      <alignment horizontal="right" vertical="top" wrapText="1" indent="10"/>
    </xf>
    <xf numFmtId="0" fontId="42" fillId="4" borderId="1" xfId="0" applyFont="1" applyFill="1" applyBorder="1" applyAlignment="1">
      <alignment horizontal="center" vertical="center" wrapText="1"/>
    </xf>
    <xf numFmtId="0" fontId="42" fillId="4" borderId="5" xfId="0" applyFont="1" applyFill="1" applyBorder="1" applyAlignment="1">
      <alignment horizontal="center" vertical="center" wrapText="1"/>
    </xf>
    <xf numFmtId="0" fontId="42" fillId="0" borderId="0" xfId="0" applyFont="1" applyAlignment="1">
      <alignment horizontal="center" vertical="top" wrapText="1"/>
    </xf>
    <xf numFmtId="0" fontId="46" fillId="0" borderId="11" xfId="0" applyFont="1" applyBorder="1" applyAlignment="1">
      <alignment horizontal="right" vertical="center" wrapText="1" indent="10"/>
    </xf>
    <xf numFmtId="0" fontId="46" fillId="0" borderId="0" xfId="0" applyFont="1" applyAlignment="1">
      <alignment horizontal="right" vertical="center" wrapText="1" indent="10"/>
    </xf>
    <xf numFmtId="0" fontId="0" fillId="0" borderId="0" xfId="0" applyAlignment="1">
      <alignment horizontal="right" vertical="center" wrapText="1" indent="8"/>
    </xf>
    <xf numFmtId="0" fontId="42" fillId="4" borderId="1" xfId="0" applyFont="1" applyFill="1" applyBorder="1" applyAlignment="1">
      <alignment horizontal="left" vertical="center" wrapText="1" indent="1"/>
    </xf>
    <xf numFmtId="0" fontId="42" fillId="4" borderId="5" xfId="0" applyFont="1" applyFill="1" applyBorder="1" applyAlignment="1">
      <alignment horizontal="left" vertical="center" wrapText="1" indent="1"/>
    </xf>
    <xf numFmtId="0" fontId="42" fillId="4" borderId="1" xfId="0" applyFont="1" applyFill="1" applyBorder="1" applyAlignment="1">
      <alignment horizontal="left" vertical="center" wrapText="1" indent="5"/>
    </xf>
    <xf numFmtId="0" fontId="42" fillId="4" borderId="5" xfId="0" applyFont="1" applyFill="1" applyBorder="1" applyAlignment="1">
      <alignment horizontal="left" vertical="center" wrapText="1" indent="5"/>
    </xf>
    <xf numFmtId="0" fontId="42" fillId="4" borderId="1" xfId="0" applyFont="1" applyFill="1" applyBorder="1" applyAlignment="1">
      <alignment horizontal="left" vertical="top" wrapText="1" indent="2"/>
    </xf>
    <xf numFmtId="0" fontId="42" fillId="4" borderId="5" xfId="0" applyFont="1" applyFill="1" applyBorder="1" applyAlignment="1">
      <alignment horizontal="left" vertical="top" wrapText="1" indent="2"/>
    </xf>
    <xf numFmtId="0" fontId="42" fillId="4" borderId="1" xfId="0" applyFont="1" applyFill="1" applyBorder="1" applyAlignment="1">
      <alignment horizontal="left" vertical="center" wrapText="1"/>
    </xf>
    <xf numFmtId="0" fontId="42" fillId="4" borderId="5" xfId="0" applyFont="1" applyFill="1" applyBorder="1" applyAlignment="1">
      <alignment horizontal="left" vertical="center" wrapText="1"/>
    </xf>
    <xf numFmtId="0" fontId="42" fillId="4" borderId="2" xfId="0" applyFont="1" applyFill="1" applyBorder="1" applyAlignment="1">
      <alignment horizontal="left" vertical="top" wrapText="1" indent="6"/>
    </xf>
    <xf numFmtId="0" fontId="42" fillId="4" borderId="3" xfId="0" applyFont="1" applyFill="1" applyBorder="1" applyAlignment="1">
      <alignment horizontal="left" vertical="top" wrapText="1" indent="6"/>
    </xf>
    <xf numFmtId="0" fontId="42" fillId="4" borderId="4" xfId="0" applyFont="1" applyFill="1" applyBorder="1" applyAlignment="1">
      <alignment horizontal="left" vertical="top" wrapText="1" indent="6"/>
    </xf>
    <xf numFmtId="0" fontId="42" fillId="4" borderId="1" xfId="0" applyFont="1" applyFill="1" applyBorder="1" applyAlignment="1">
      <alignment horizontal="left" vertical="center" wrapText="1" indent="4"/>
    </xf>
    <xf numFmtId="0" fontId="42" fillId="4" borderId="5" xfId="0" applyFont="1" applyFill="1" applyBorder="1" applyAlignment="1">
      <alignment horizontal="left" vertical="center" wrapText="1" indent="4"/>
    </xf>
  </cellXfs>
  <cellStyles count="3">
    <cellStyle name="Comma [0]" xfId="2" builtinId="6"/>
    <cellStyle name="Normal" xfId="0" builtinId="0"/>
    <cellStyle name="Normal 2" xfId="1" xr:uid="{05D521EB-1F91-433A-B33D-A975949761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id-ID" baseline="0"/>
              <a:t> STATISTIK DATA EVENT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GB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REKAP!$D$5</c:f>
              <c:strCache>
                <c:ptCount val="1"/>
                <c:pt idx="0">
                  <c:v>LOKAL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REKAP!$B$8:$B$18</c:f>
              <c:strCache>
                <c:ptCount val="10"/>
                <c:pt idx="0">
                  <c:v>Kota Ternate</c:v>
                </c:pt>
                <c:pt idx="1">
                  <c:v>Kota Tikep</c:v>
                </c:pt>
                <c:pt idx="2">
                  <c:v>Kab. Halbar</c:v>
                </c:pt>
                <c:pt idx="3">
                  <c:v>Kab. Haltim</c:v>
                </c:pt>
                <c:pt idx="4">
                  <c:v>Kab. Halut</c:v>
                </c:pt>
                <c:pt idx="5">
                  <c:v>Kab. Halsel</c:v>
                </c:pt>
                <c:pt idx="6">
                  <c:v>Kab. Halteng</c:v>
                </c:pt>
                <c:pt idx="7">
                  <c:v>Kab. Kep. Sula</c:v>
                </c:pt>
                <c:pt idx="8">
                  <c:v>Kab. Pulau Morotai</c:v>
                </c:pt>
                <c:pt idx="9">
                  <c:v>Kab. Pulau Taliabu</c:v>
                </c:pt>
              </c:strCache>
            </c:strRef>
          </c:cat>
          <c:val>
            <c:numRef>
              <c:f>REKAP!$D$8:$D$18</c:f>
              <c:numCache>
                <c:formatCode>General</c:formatCode>
                <c:ptCount val="11"/>
                <c:pt idx="0">
                  <c:v>15050</c:v>
                </c:pt>
                <c:pt idx="1">
                  <c:v>9050</c:v>
                </c:pt>
                <c:pt idx="2" formatCode="0">
                  <c:v>18413</c:v>
                </c:pt>
                <c:pt idx="4">
                  <c:v>10500</c:v>
                </c:pt>
                <c:pt idx="5" formatCode="0">
                  <c:v>3850</c:v>
                </c:pt>
                <c:pt idx="7">
                  <c:v>2900</c:v>
                </c:pt>
                <c:pt idx="9">
                  <c:v>925</c:v>
                </c:pt>
                <c:pt idx="10">
                  <c:v>51638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6E-461B-845C-630F49CF56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-30"/>
        <c:axId val="697302048"/>
        <c:axId val="702040616"/>
      </c:barChart>
      <c:catAx>
        <c:axId val="6973020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2040616"/>
        <c:crosses val="autoZero"/>
        <c:auto val="1"/>
        <c:lblAlgn val="ctr"/>
        <c:lblOffset val="100"/>
        <c:noMultiLvlLbl val="0"/>
      </c:catAx>
      <c:valAx>
        <c:axId val="7020406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73020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 w="25400"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[Ifent Rekapan.xlsx]Sheet3!PivotTable2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'NO': </a:t>
            </a:r>
            <a:r>
              <a:rPr lang="en-US">
                <a:solidFill>
                  <a:srgbClr val="DD5A13"/>
                </a:solidFill>
              </a:rPr>
              <a:t>Jumlah</a:t>
            </a:r>
            <a:r>
              <a:rPr lang="en-US"/>
              <a:t> has noticeably higher 'NUSANTARA'.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rgbClr val="D2D2D2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rgbClr val="ED7331"/>
          </a:solidFill>
          <a:ln>
            <a:noFill/>
          </a:ln>
          <a:effectLst/>
        </c:spPr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Sheet3!$B$2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D2D2D2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ED733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7D1-46CE-9DFC-B60E15CD6809}"/>
              </c:ext>
            </c:extLst>
          </c:dPt>
          <c:cat>
            <c:strRef>
              <c:f>Sheet3!$A$3:$A$14</c:f>
              <c:strCache>
                <c:ptCount val="11"/>
                <c:pt idx="0">
                  <c:v>Jumlah</c:v>
                </c:pt>
                <c:pt idx="1">
                  <c:v>3</c:v>
                </c:pt>
                <c:pt idx="2">
                  <c:v>1</c:v>
                </c:pt>
                <c:pt idx="3">
                  <c:v>6</c:v>
                </c:pt>
                <c:pt idx="4">
                  <c:v>2</c:v>
                </c:pt>
                <c:pt idx="5">
                  <c:v>10</c:v>
                </c:pt>
                <c:pt idx="6">
                  <c:v>8</c:v>
                </c:pt>
                <c:pt idx="7">
                  <c:v>5</c:v>
                </c:pt>
                <c:pt idx="8">
                  <c:v>7</c:v>
                </c:pt>
                <c:pt idx="9">
                  <c:v>4</c:v>
                </c:pt>
                <c:pt idx="10">
                  <c:v>9</c:v>
                </c:pt>
              </c:strCache>
            </c:strRef>
          </c:cat>
          <c:val>
            <c:numRef>
              <c:f>Sheet3!$B$3:$B$14</c:f>
              <c:numCache>
                <c:formatCode>General</c:formatCode>
                <c:ptCount val="11"/>
                <c:pt idx="0">
                  <c:v>8992</c:v>
                </c:pt>
                <c:pt idx="1">
                  <c:v>4560</c:v>
                </c:pt>
                <c:pt idx="2">
                  <c:v>3610</c:v>
                </c:pt>
                <c:pt idx="3">
                  <c:v>570</c:v>
                </c:pt>
                <c:pt idx="4">
                  <c:v>382</c:v>
                </c:pt>
                <c:pt idx="5">
                  <c:v>102</c:v>
                </c:pt>
                <c:pt idx="6">
                  <c:v>100</c:v>
                </c:pt>
                <c:pt idx="7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D1-46CE-9DFC-B60E15CD68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-30"/>
        <c:axId val="583356248"/>
        <c:axId val="583348328"/>
      </c:barChart>
      <c:catAx>
        <c:axId val="583356248"/>
        <c:scaling>
          <c:orientation val="maxMin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NO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3348328"/>
        <c:crosses val="autoZero"/>
        <c:auto val="1"/>
        <c:lblAlgn val="ctr"/>
        <c:lblOffset val="100"/>
        <c:noMultiLvlLbl val="0"/>
      </c:catAx>
      <c:valAx>
        <c:axId val="583348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NUSANTARA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3356248"/>
        <c:crosses val="max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[Ifent Rekapan.xlsx]Sheet5!PivotTable4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'NO': </a:t>
            </a:r>
            <a:r>
              <a:rPr lang="en-US">
                <a:solidFill>
                  <a:srgbClr val="DD5A13"/>
                </a:solidFill>
              </a:rPr>
              <a:t>Jumlah</a:t>
            </a:r>
            <a:r>
              <a:rPr lang="en-US"/>
              <a:t> has noticeably higher 'NUSANTARA'.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rgbClr val="D2D2D2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rgbClr val="ED7331"/>
          </a:solidFill>
          <a:ln>
            <a:noFill/>
          </a:ln>
          <a:effectLst/>
        </c:spPr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Sheet5!$B$2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D2D2D2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ED733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6C7-4B23-AFC6-55D1527EFFCF}"/>
              </c:ext>
            </c:extLst>
          </c:dPt>
          <c:cat>
            <c:strRef>
              <c:f>Sheet5!$A$3:$A$14</c:f>
              <c:strCache>
                <c:ptCount val="11"/>
                <c:pt idx="0">
                  <c:v>Jumlah</c:v>
                </c:pt>
                <c:pt idx="1">
                  <c:v>3</c:v>
                </c:pt>
                <c:pt idx="2">
                  <c:v>1</c:v>
                </c:pt>
                <c:pt idx="3">
                  <c:v>6</c:v>
                </c:pt>
                <c:pt idx="4">
                  <c:v>2</c:v>
                </c:pt>
                <c:pt idx="5">
                  <c:v>10</c:v>
                </c:pt>
                <c:pt idx="6">
                  <c:v>8</c:v>
                </c:pt>
                <c:pt idx="7">
                  <c:v>5</c:v>
                </c:pt>
                <c:pt idx="8">
                  <c:v>7</c:v>
                </c:pt>
                <c:pt idx="9">
                  <c:v>4</c:v>
                </c:pt>
                <c:pt idx="10">
                  <c:v>9</c:v>
                </c:pt>
              </c:strCache>
            </c:strRef>
          </c:cat>
          <c:val>
            <c:numRef>
              <c:f>Sheet5!$B$3:$B$14</c:f>
              <c:numCache>
                <c:formatCode>General</c:formatCode>
                <c:ptCount val="11"/>
                <c:pt idx="0">
                  <c:v>8992</c:v>
                </c:pt>
                <c:pt idx="1">
                  <c:v>4560</c:v>
                </c:pt>
                <c:pt idx="2">
                  <c:v>3610</c:v>
                </c:pt>
                <c:pt idx="3">
                  <c:v>570</c:v>
                </c:pt>
                <c:pt idx="4">
                  <c:v>382</c:v>
                </c:pt>
                <c:pt idx="5">
                  <c:v>102</c:v>
                </c:pt>
                <c:pt idx="6">
                  <c:v>100</c:v>
                </c:pt>
                <c:pt idx="7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7-4B23-AFC6-55D1527EFF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-30"/>
        <c:axId val="391765312"/>
        <c:axId val="391763512"/>
      </c:barChart>
      <c:catAx>
        <c:axId val="391765312"/>
        <c:scaling>
          <c:orientation val="maxMin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NO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1763512"/>
        <c:crosses val="autoZero"/>
        <c:auto val="1"/>
        <c:lblAlgn val="ctr"/>
        <c:lblOffset val="100"/>
        <c:noMultiLvlLbl val="0"/>
      </c:catAx>
      <c:valAx>
        <c:axId val="391763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NUSANTARA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1765312"/>
        <c:crosses val="max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microsoft.com/office/2007/relationships/hdphoto" Target="../media/hdphoto1.wdp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microsoft.com/office/2007/relationships/hdphoto" Target="../media/hdphoto2.wdp"/><Relationship Id="rId1" Type="http://schemas.openxmlformats.org/officeDocument/2006/relationships/image" Target="../media/image5.jpeg"/><Relationship Id="rId4" Type="http://schemas.microsoft.com/office/2007/relationships/hdphoto" Target="../media/hdphoto3.wdp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4" Type="http://schemas.openxmlformats.org/officeDocument/2006/relationships/image" Target="../media/image10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85725</xdr:colOff>
      <xdr:row>24</xdr:row>
      <xdr:rowOff>95404</xdr:rowOff>
    </xdr:from>
    <xdr:to>
      <xdr:col>9</xdr:col>
      <xdr:colOff>809625</xdr:colOff>
      <xdr:row>29</xdr:row>
      <xdr:rowOff>77562</xdr:rowOff>
    </xdr:to>
    <xdr:pic>
      <xdr:nvPicPr>
        <xdr:cNvPr id="3" name="Picture 2" descr="A picture containing insect&#10;&#10;Description automatically generated">
          <a:extLst>
            <a:ext uri="{FF2B5EF4-FFF2-40B4-BE49-F238E27FC236}">
              <a16:creationId xmlns:a16="http://schemas.microsoft.com/office/drawing/2014/main" id="{96E93BEA-2F2A-47D3-A2C3-F1DCC4F2B7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38" t="15978" r="12981" b="29695"/>
        <a:stretch/>
      </xdr:blipFill>
      <xdr:spPr bwMode="auto">
        <a:xfrm>
          <a:off x="8639175" y="7229629"/>
          <a:ext cx="1647825" cy="93465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7</xdr:col>
      <xdr:colOff>452438</xdr:colOff>
      <xdr:row>21</xdr:row>
      <xdr:rowOff>61912</xdr:rowOff>
    </xdr:from>
    <xdr:to>
      <xdr:col>9</xdr:col>
      <xdr:colOff>252413</xdr:colOff>
      <xdr:row>28</xdr:row>
      <xdr:rowOff>138112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D3088B2-C019-435B-8989-E577AB841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2038" y="5776912"/>
          <a:ext cx="1609725" cy="1409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193676</xdr:colOff>
      <xdr:row>3</xdr:row>
      <xdr:rowOff>112712</xdr:rowOff>
    </xdr:from>
    <xdr:to>
      <xdr:col>15</xdr:col>
      <xdr:colOff>231776</xdr:colOff>
      <xdr:row>12</xdr:row>
      <xdr:rowOff>212724</xdr:rowOff>
    </xdr:to>
    <xdr:graphicFrame macro="">
      <xdr:nvGraphicFramePr>
        <xdr:cNvPr id="7" name="Chart 6" descr="Chart type: Clustered Column. 'LOKAL'&#10;&#10;Description automatically generated">
          <a:extLst>
            <a:ext uri="{FF2B5EF4-FFF2-40B4-BE49-F238E27FC236}">
              <a16:creationId xmlns:a16="http://schemas.microsoft.com/office/drawing/2014/main" id="{2C5C714C-A36D-8BFE-17C6-42CD4B4174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19050</xdr:colOff>
      <xdr:row>8</xdr:row>
      <xdr:rowOff>88900</xdr:rowOff>
    </xdr:from>
    <xdr:to>
      <xdr:col>8</xdr:col>
      <xdr:colOff>56906</xdr:colOff>
      <xdr:row>15</xdr:row>
      <xdr:rowOff>127000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33CF7D-3DCB-4329-B4D8-FBEE7A1171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  <a14:imgEffect>
                    <a14:brightnessContrast brigh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29482" b="17361"/>
        <a:stretch/>
      </xdr:blipFill>
      <xdr:spPr>
        <a:xfrm>
          <a:off x="6819900" y="1803400"/>
          <a:ext cx="1415806" cy="1333500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666750</xdr:colOff>
      <xdr:row>8</xdr:row>
      <xdr:rowOff>107950</xdr:rowOff>
    </xdr:from>
    <xdr:to>
      <xdr:col>8</xdr:col>
      <xdr:colOff>803275</xdr:colOff>
      <xdr:row>12</xdr:row>
      <xdr:rowOff>154296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E4E8EAE-7D21-4DE7-B0B7-F0F5D984E5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21450" y="1822450"/>
          <a:ext cx="2460625" cy="78294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571500</xdr:colOff>
      <xdr:row>8</xdr:row>
      <xdr:rowOff>238125</xdr:rowOff>
    </xdr:from>
    <xdr:to>
      <xdr:col>9</xdr:col>
      <xdr:colOff>383435</xdr:colOff>
      <xdr:row>22</xdr:row>
      <xdr:rowOff>140202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B2DC22-91E0-485E-ABF5-177CF55C25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4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9429" t="44710" r="28571" b="15307"/>
        <a:stretch/>
      </xdr:blipFill>
      <xdr:spPr>
        <a:xfrm rot="16200000">
          <a:off x="9800604" y="2413621"/>
          <a:ext cx="1559427" cy="1780435"/>
        </a:xfrm>
        <a:prstGeom prst="rect">
          <a:avLst/>
        </a:prstGeom>
      </xdr:spPr>
    </xdr:pic>
    <xdr:clientData/>
  </xdr:twoCellAnchor>
  <xdr:twoCellAnchor editAs="oneCell">
    <xdr:from>
      <xdr:col>8</xdr:col>
      <xdr:colOff>773906</xdr:colOff>
      <xdr:row>9</xdr:row>
      <xdr:rowOff>130970</xdr:rowOff>
    </xdr:from>
    <xdr:to>
      <xdr:col>10</xdr:col>
      <xdr:colOff>217657</xdr:colOff>
      <xdr:row>20</xdr:row>
      <xdr:rowOff>117478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333570E-82B0-44BC-8729-427D7F222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harpenSoften amount="50000"/>
                  </a14:imgEffect>
                  <a14:imgEffect>
                    <a14:colorTemperature colorTemp="8800"/>
                  </a14:imgEffect>
                  <a14:imgEffect>
                    <a14:saturation sat="0"/>
                  </a14:imgEffect>
                  <a14:imgEffect>
                    <a14:brightnessContrast bright="4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3256" y="2715420"/>
          <a:ext cx="2206001" cy="120570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612584</xdr:colOff>
      <xdr:row>7</xdr:row>
      <xdr:rowOff>118466</xdr:rowOff>
    </xdr:from>
    <xdr:ext cx="4825" cy="685419"/>
    <xdr:pic>
      <xdr:nvPicPr>
        <xdr:cNvPr id="4" name="image1.png">
          <a:extLst>
            <a:ext uri="{FF2B5EF4-FFF2-40B4-BE49-F238E27FC236}">
              <a16:creationId xmlns:a16="http://schemas.microsoft.com/office/drawing/2014/main" id="{02534A09-E770-4EB0-802D-F105E9C84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14934" y="1928216"/>
          <a:ext cx="4825" cy="685419"/>
        </a:xfrm>
        <a:prstGeom prst="rect">
          <a:avLst/>
        </a:prstGeom>
      </xdr:spPr>
    </xdr:pic>
    <xdr:clientData/>
  </xdr:oneCellAnchor>
  <xdr:oneCellAnchor>
    <xdr:from>
      <xdr:col>8</xdr:col>
      <xdr:colOff>319049</xdr:colOff>
      <xdr:row>10</xdr:row>
      <xdr:rowOff>99081</xdr:rowOff>
    </xdr:from>
    <xdr:ext cx="1629410" cy="1524000"/>
    <xdr:grpSp>
      <xdr:nvGrpSpPr>
        <xdr:cNvPr id="5" name="Group 3">
          <a:extLst>
            <a:ext uri="{FF2B5EF4-FFF2-40B4-BE49-F238E27FC236}">
              <a16:creationId xmlns:a16="http://schemas.microsoft.com/office/drawing/2014/main" id="{A2D67AE7-7BC3-4135-B967-9D0775BDE8E4}"/>
            </a:ext>
          </a:extLst>
        </xdr:cNvPr>
        <xdr:cNvGrpSpPr/>
      </xdr:nvGrpSpPr>
      <xdr:grpSpPr>
        <a:xfrm>
          <a:off x="7009409" y="1973601"/>
          <a:ext cx="1629410" cy="1524000"/>
          <a:chOff x="0" y="0"/>
          <a:chExt cx="1629410" cy="1524000"/>
        </a:xfrm>
      </xdr:grpSpPr>
      <xdr:pic>
        <xdr:nvPicPr>
          <xdr:cNvPr id="6" name="image2.png">
            <a:extLst>
              <a:ext uri="{FF2B5EF4-FFF2-40B4-BE49-F238E27FC236}">
                <a16:creationId xmlns:a16="http://schemas.microsoft.com/office/drawing/2014/main" id="{C9194688-212E-84ED-6447-7852D9C8AA9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3385" y="858048"/>
            <a:ext cx="0" cy="220478"/>
          </a:xfrm>
          <a:prstGeom prst="rect">
            <a:avLst/>
          </a:prstGeom>
        </xdr:spPr>
      </xdr:pic>
      <xdr:pic>
        <xdr:nvPicPr>
          <xdr:cNvPr id="7" name="image3.png">
            <a:extLst>
              <a:ext uri="{FF2B5EF4-FFF2-40B4-BE49-F238E27FC236}">
                <a16:creationId xmlns:a16="http://schemas.microsoft.com/office/drawing/2014/main" id="{B28DD7CA-B751-6EC2-EDEC-6C914468E54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629384" cy="1523796"/>
          </a:xfrm>
          <a:prstGeom prst="rect">
            <a:avLst/>
          </a:prstGeom>
        </xdr:spPr>
      </xdr:pic>
    </xdr:grpSp>
    <xdr:clientData/>
  </xdr:oneCellAnchor>
  <xdr:oneCellAnchor>
    <xdr:from>
      <xdr:col>9</xdr:col>
      <xdr:colOff>258698</xdr:colOff>
      <xdr:row>12</xdr:row>
      <xdr:rowOff>0</xdr:rowOff>
    </xdr:from>
    <xdr:ext cx="970089" cy="789787"/>
    <xdr:pic>
      <xdr:nvPicPr>
        <xdr:cNvPr id="8" name="image4.png">
          <a:extLst>
            <a:ext uri="{FF2B5EF4-FFF2-40B4-BE49-F238E27FC236}">
              <a16:creationId xmlns:a16="http://schemas.microsoft.com/office/drawing/2014/main" id="{C444E1B4-D50D-4A80-BE4B-6A09F29F5D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24748" y="4089400"/>
          <a:ext cx="970089" cy="789787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10</xdr:col>
      <xdr:colOff>38100</xdr:colOff>
      <xdr:row>16</xdr:row>
      <xdr:rowOff>28575</xdr:rowOff>
    </xdr:to>
    <xdr:graphicFrame macro="">
      <xdr:nvGraphicFramePr>
        <xdr:cNvPr id="2" name="Chart 1" descr="Chart type: Clustered Bar. 'NO': Jumlah has noticeably higher 'NUSANTARA'.&#10;&#10;Description automatically generated">
          <a:extLst>
            <a:ext uri="{FF2B5EF4-FFF2-40B4-BE49-F238E27FC236}">
              <a16:creationId xmlns:a16="http://schemas.microsoft.com/office/drawing/2014/main" id="{D37C9471-AC94-8B11-44B8-FEE78C529B4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10</xdr:col>
      <xdr:colOff>38100</xdr:colOff>
      <xdr:row>16</xdr:row>
      <xdr:rowOff>28575</xdr:rowOff>
    </xdr:to>
    <xdr:graphicFrame macro="">
      <xdr:nvGraphicFramePr>
        <xdr:cNvPr id="2" name="Chart 1" descr="Chart type: Clustered Bar. 'NO': Jumlah has noticeably higher 'NUSANTARA'.&#10;&#10;Description automatically generated">
          <a:extLst>
            <a:ext uri="{FF2B5EF4-FFF2-40B4-BE49-F238E27FC236}">
              <a16:creationId xmlns:a16="http://schemas.microsoft.com/office/drawing/2014/main" id="{04E6E12D-FA49-401D-B4B3-A22BA284BF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NIRWAN" refreshedDate="45768.510080439817" createdVersion="8" refreshedVersion="8" minRefreshableVersion="3" recordCount="11" xr:uid="{038FF111-16FF-4B16-B54C-709D458717EB}">
  <cacheSource type="worksheet">
    <worksheetSource ref="C6:I17" sheet="Sheet1"/>
  </cacheSource>
  <cacheFields count="7">
    <cacheField name="NO" numFmtId="0">
      <sharedItems containsMixedTypes="1" containsNumber="1" containsInteger="1" minValue="1" maxValue="10" count="11">
        <n v="1"/>
        <n v="2"/>
        <n v="3"/>
        <n v="4"/>
        <n v="5"/>
        <n v="6"/>
        <n v="7"/>
        <n v="8"/>
        <n v="9"/>
        <n v="10"/>
        <s v="Jumlah"/>
      </sharedItems>
    </cacheField>
    <cacheField name="KAB./KOTA" numFmtId="0">
      <sharedItems containsBlank="1" count="11">
        <s v="Kota Ternate"/>
        <s v="Kota Tikep"/>
        <s v="Kab. Halbar"/>
        <s v="Kab. Haltim"/>
        <s v="Kab. Halut"/>
        <s v="Kab. Halsel"/>
        <s v="Kab. Halteng"/>
        <s v="Kab. Kep. Sula"/>
        <s v="Kab. Pulau Morotai"/>
        <s v="Kab. Pulau Taliabu"/>
        <m/>
      </sharedItems>
    </cacheField>
    <cacheField name="JUHLAH LOKASI IVENT" numFmtId="0">
      <sharedItems containsString="0" containsBlank="1" containsNumber="1" containsInteger="1" minValue="1" maxValue="29"/>
    </cacheField>
    <cacheField name="LOKAL" numFmtId="0">
      <sharedItems containsString="0" containsBlank="1" containsNumber="1" containsInteger="1" minValue="925" maxValue="51638"/>
    </cacheField>
    <cacheField name="NUSANTARA" numFmtId="0">
      <sharedItems containsString="0" containsBlank="1" containsNumber="1" containsInteger="1" minValue="50" maxValue="8992"/>
    </cacheField>
    <cacheField name="MANCANEGARA" numFmtId="0">
      <sharedItems containsString="0" containsBlank="1" containsNumber="1" containsInteger="1" minValue="3" maxValue="47"/>
    </cacheField>
    <cacheField name="Jumlah" numFmtId="0">
      <sharedItems containsString="0" containsBlank="1" containsNumber="1" containsInteger="1" minValue="1027" maxValue="6067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">
  <r>
    <x v="0"/>
    <x v="0"/>
    <n v="17"/>
    <n v="15050"/>
    <n v="3610"/>
    <n v="3"/>
    <n v="18663"/>
  </r>
  <r>
    <x v="1"/>
    <x v="1"/>
    <n v="6"/>
    <n v="9050"/>
    <n v="382"/>
    <m/>
    <n v="9432"/>
  </r>
  <r>
    <x v="2"/>
    <x v="2"/>
    <n v="5"/>
    <n v="18413"/>
    <n v="4560"/>
    <n v="27"/>
    <n v="23000"/>
  </r>
  <r>
    <x v="3"/>
    <x v="3"/>
    <m/>
    <m/>
    <m/>
    <m/>
    <m/>
  </r>
  <r>
    <x v="4"/>
    <x v="4"/>
    <n v="2"/>
    <n v="10500"/>
    <n v="50"/>
    <m/>
    <n v="10550"/>
  </r>
  <r>
    <x v="5"/>
    <x v="5"/>
    <n v="1"/>
    <n v="3850"/>
    <n v="570"/>
    <n v="17"/>
    <n v="4437"/>
  </r>
  <r>
    <x v="6"/>
    <x v="6"/>
    <m/>
    <m/>
    <m/>
    <m/>
    <m/>
  </r>
  <r>
    <x v="7"/>
    <x v="7"/>
    <n v="3"/>
    <n v="2900"/>
    <n v="100"/>
    <m/>
    <n v="3000"/>
  </r>
  <r>
    <x v="8"/>
    <x v="8"/>
    <m/>
    <m/>
    <m/>
    <m/>
    <m/>
  </r>
  <r>
    <x v="9"/>
    <x v="9"/>
    <n v="1"/>
    <n v="925"/>
    <n v="102"/>
    <m/>
    <n v="1027"/>
  </r>
  <r>
    <x v="10"/>
    <x v="10"/>
    <n v="29"/>
    <n v="51638"/>
    <n v="8992"/>
    <n v="47"/>
    <n v="6067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92632C9-6153-49F2-86CF-636009CC5FFC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2:C14" firstHeaderRow="0" firstDataRow="1" firstDataCol="1"/>
  <pivotFields count="7">
    <pivotField compact="0" outline="0" showAll="0"/>
    <pivotField axis="axisRow" compact="0" outline="0" showAll="0" sortType="descending">
      <items count="12">
        <item x="2"/>
        <item x="5"/>
        <item x="6"/>
        <item x="3"/>
        <item x="4"/>
        <item x="7"/>
        <item x="8"/>
        <item x="9"/>
        <item x="0"/>
        <item x="1"/>
        <item x="1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howAll="0"/>
    <pivotField dataField="1" compact="0" outline="0" showAll="0"/>
    <pivotField compact="0" outline="0" showAll="0"/>
    <pivotField compact="0" outline="0" showAll="0"/>
    <pivotField dataField="1" compact="0" outline="0" showAll="0"/>
  </pivotFields>
  <rowFields count="1">
    <field x="1"/>
  </rowFields>
  <rowItems count="12">
    <i>
      <x v="10"/>
    </i>
    <i>
      <x/>
    </i>
    <i>
      <x v="8"/>
    </i>
    <i>
      <x v="4"/>
    </i>
    <i>
      <x v="9"/>
    </i>
    <i>
      <x v="1"/>
    </i>
    <i>
      <x v="5"/>
    </i>
    <i>
      <x v="7"/>
    </i>
    <i>
      <x v="3"/>
    </i>
    <i>
      <x v="6"/>
    </i>
    <i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Jumlah" fld="6" baseField="0" baseItem="0"/>
    <dataField name="Sum of LOK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6130831-0107-452E-81EA-9554AD78FB76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 chartFormat="1">
  <location ref="A2:B14" firstHeaderRow="1" firstDataRow="1" firstDataCol="1"/>
  <pivotFields count="7">
    <pivotField axis="axisRow" compact="0" outline="0" showAll="0" sortType="descending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howAll="0"/>
    <pivotField compact="0" outline="0" showAll="0"/>
    <pivotField compact="0" outline="0" showAll="0"/>
    <pivotField dataField="1" compact="0" outline="0" showAll="0"/>
    <pivotField compact="0" outline="0" showAll="0"/>
    <pivotField compact="0" outline="0" showAll="0"/>
  </pivotFields>
  <rowFields count="1">
    <field x="0"/>
  </rowFields>
  <rowItems count="12">
    <i>
      <x v="10"/>
    </i>
    <i>
      <x v="2"/>
    </i>
    <i>
      <x/>
    </i>
    <i>
      <x v="5"/>
    </i>
    <i>
      <x v="1"/>
    </i>
    <i>
      <x v="9"/>
    </i>
    <i>
      <x v="7"/>
    </i>
    <i>
      <x v="4"/>
    </i>
    <i>
      <x v="6"/>
    </i>
    <i>
      <x v="3"/>
    </i>
    <i>
      <x v="8"/>
    </i>
    <i t="grand">
      <x/>
    </i>
  </rowItems>
  <colItems count="1">
    <i/>
  </colItems>
  <dataFields count="1">
    <dataField name="Sum of NUSANTARA" fld="4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67C9C77-17E6-4511-9071-DA6588F28874}" name="PivotTable3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2:C14" firstHeaderRow="0" firstDataRow="1" firstDataCol="1"/>
  <pivotFields count="7">
    <pivotField compact="0" outline="0" showAll="0"/>
    <pivotField axis="axisRow" compact="0" outline="0" showAll="0" sortType="descending">
      <items count="12">
        <item x="2"/>
        <item x="5"/>
        <item x="6"/>
        <item x="3"/>
        <item x="4"/>
        <item x="7"/>
        <item x="8"/>
        <item x="9"/>
        <item x="0"/>
        <item x="1"/>
        <item x="1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howAll="0"/>
    <pivotField dataField="1" compact="0" outline="0" showAll="0"/>
    <pivotField compact="0" outline="0" showAll="0"/>
    <pivotField compact="0" outline="0" showAll="0"/>
    <pivotField dataField="1" compact="0" outline="0" showAll="0"/>
  </pivotFields>
  <rowFields count="1">
    <field x="1"/>
  </rowFields>
  <rowItems count="12">
    <i>
      <x v="10"/>
    </i>
    <i>
      <x/>
    </i>
    <i>
      <x v="8"/>
    </i>
    <i>
      <x v="4"/>
    </i>
    <i>
      <x v="9"/>
    </i>
    <i>
      <x v="1"/>
    </i>
    <i>
      <x v="5"/>
    </i>
    <i>
      <x v="7"/>
    </i>
    <i>
      <x v="3"/>
    </i>
    <i>
      <x v="6"/>
    </i>
    <i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Jumlah" fld="6" baseField="0" baseItem="0"/>
    <dataField name="Sum of LOK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E89B4CC-3852-4FCE-8237-B1C948B6A346}" name="PivotTable4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 chartFormat="1">
  <location ref="A2:B14" firstHeaderRow="1" firstDataRow="1" firstDataCol="1"/>
  <pivotFields count="7">
    <pivotField axis="axisRow" compact="0" outline="0" showAll="0" sortType="descending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howAll="0"/>
    <pivotField compact="0" outline="0" showAll="0"/>
    <pivotField compact="0" outline="0" showAll="0"/>
    <pivotField dataField="1" compact="0" outline="0" showAll="0"/>
    <pivotField compact="0" outline="0" showAll="0"/>
    <pivotField compact="0" outline="0" showAll="0"/>
  </pivotFields>
  <rowFields count="1">
    <field x="0"/>
  </rowFields>
  <rowItems count="12">
    <i>
      <x v="10"/>
    </i>
    <i>
      <x v="2"/>
    </i>
    <i>
      <x/>
    </i>
    <i>
      <x v="5"/>
    </i>
    <i>
      <x v="1"/>
    </i>
    <i>
      <x v="9"/>
    </i>
    <i>
      <x v="7"/>
    </i>
    <i>
      <x v="4"/>
    </i>
    <i>
      <x v="6"/>
    </i>
    <i>
      <x v="3"/>
    </i>
    <i>
      <x v="8"/>
    </i>
    <i t="grand">
      <x/>
    </i>
  </rowItems>
  <colItems count="1">
    <i/>
  </colItems>
  <dataFields count="1">
    <dataField name="Sum of NUSANTARA" fld="4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ivotTable" Target="../pivotTables/pivotTable2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8F6A3-5C50-4D9B-93C0-D7F60F65DBEF}">
  <dimension ref="A1:N33"/>
  <sheetViews>
    <sheetView topLeftCell="E1" workbookViewId="0">
      <selection activeCell="Q1" sqref="Q1"/>
    </sheetView>
  </sheetViews>
  <sheetFormatPr defaultRowHeight="14.4"/>
  <cols>
    <col min="1" max="1" width="6.21875" customWidth="1"/>
    <col min="2" max="2" width="30.88671875" customWidth="1"/>
    <col min="3" max="3" width="19.88671875" customWidth="1"/>
    <col min="4" max="4" width="17.5546875" customWidth="1"/>
    <col min="5" max="5" width="17.44140625" customWidth="1"/>
    <col min="6" max="6" width="15.44140625" customWidth="1"/>
    <col min="8" max="8" width="11.77734375" customWidth="1"/>
    <col min="9" max="9" width="13.77734375" customWidth="1"/>
    <col min="10" max="10" width="16.5546875" customWidth="1"/>
  </cols>
  <sheetData>
    <row r="1" spans="1:14" ht="18">
      <c r="A1" s="116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</row>
    <row r="2" spans="1:14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</row>
    <row r="3" spans="1:14">
      <c r="A3" s="119" t="s">
        <v>2</v>
      </c>
      <c r="B3" s="121" t="s">
        <v>3</v>
      </c>
      <c r="C3" s="123" t="s">
        <v>4</v>
      </c>
      <c r="D3" s="125" t="s">
        <v>5</v>
      </c>
      <c r="E3" s="119" t="s">
        <v>6</v>
      </c>
      <c r="F3" s="127" t="s">
        <v>7</v>
      </c>
      <c r="G3" s="129" t="s">
        <v>8</v>
      </c>
      <c r="H3" s="130"/>
      <c r="I3" s="131"/>
      <c r="J3" s="132" t="s">
        <v>9</v>
      </c>
      <c r="K3" s="127" t="s">
        <v>10</v>
      </c>
      <c r="L3" s="1"/>
    </row>
    <row r="4" spans="1:14">
      <c r="A4" s="120"/>
      <c r="B4" s="122"/>
      <c r="C4" s="124"/>
      <c r="D4" s="126"/>
      <c r="E4" s="120"/>
      <c r="F4" s="128"/>
      <c r="G4" s="2" t="s">
        <v>11</v>
      </c>
      <c r="H4" s="2" t="s">
        <v>12</v>
      </c>
      <c r="I4" s="2" t="s">
        <v>13</v>
      </c>
      <c r="J4" s="133"/>
      <c r="K4" s="128"/>
      <c r="L4" s="1"/>
    </row>
    <row r="5" spans="1:14" ht="22.8">
      <c r="A5" s="3" t="s">
        <v>14</v>
      </c>
      <c r="B5" s="4" t="s">
        <v>15</v>
      </c>
      <c r="C5" s="5" t="s">
        <v>16</v>
      </c>
      <c r="D5" s="5" t="s">
        <v>17</v>
      </c>
      <c r="E5" s="6" t="s">
        <v>18</v>
      </c>
      <c r="F5" s="7" t="s">
        <v>19</v>
      </c>
      <c r="G5" s="8"/>
      <c r="H5" s="8" t="s">
        <v>20</v>
      </c>
      <c r="I5" s="8" t="s">
        <v>20</v>
      </c>
      <c r="J5" s="5" t="s">
        <v>21</v>
      </c>
      <c r="K5" s="7"/>
      <c r="L5" s="1"/>
    </row>
    <row r="6" spans="1:14">
      <c r="A6" s="3" t="s">
        <v>22</v>
      </c>
      <c r="B6" s="4" t="s">
        <v>23</v>
      </c>
      <c r="C6" s="5" t="s">
        <v>24</v>
      </c>
      <c r="D6" s="5" t="s">
        <v>25</v>
      </c>
      <c r="E6" s="9" t="s">
        <v>26</v>
      </c>
      <c r="F6" s="10" t="s">
        <v>19</v>
      </c>
      <c r="G6" s="11">
        <v>200</v>
      </c>
      <c r="H6" s="12">
        <v>20</v>
      </c>
      <c r="I6" s="12"/>
      <c r="J6" s="5" t="s">
        <v>27</v>
      </c>
      <c r="K6" s="13"/>
      <c r="L6" s="1"/>
      <c r="N6" s="112"/>
    </row>
    <row r="7" spans="1:14" ht="32.25" customHeight="1">
      <c r="A7" s="3" t="s">
        <v>28</v>
      </c>
      <c r="B7" s="4" t="s">
        <v>29</v>
      </c>
      <c r="C7" s="5" t="s">
        <v>30</v>
      </c>
      <c r="D7" s="5" t="s">
        <v>31</v>
      </c>
      <c r="E7" s="9" t="s">
        <v>32</v>
      </c>
      <c r="F7" s="7" t="s">
        <v>33</v>
      </c>
      <c r="G7" s="12">
        <v>2500</v>
      </c>
      <c r="H7" s="12">
        <v>50</v>
      </c>
      <c r="I7" s="12">
        <v>3</v>
      </c>
      <c r="J7" s="5" t="s">
        <v>34</v>
      </c>
      <c r="K7" s="13"/>
      <c r="L7" s="1"/>
      <c r="N7" s="112"/>
    </row>
    <row r="8" spans="1:14">
      <c r="A8" s="3" t="s">
        <v>35</v>
      </c>
      <c r="B8" s="5" t="s">
        <v>36</v>
      </c>
      <c r="C8" s="5" t="s">
        <v>24</v>
      </c>
      <c r="D8" s="5" t="s">
        <v>25</v>
      </c>
      <c r="E8" s="14" t="s">
        <v>37</v>
      </c>
      <c r="F8" s="15" t="s">
        <v>19</v>
      </c>
      <c r="G8" s="12">
        <v>200</v>
      </c>
      <c r="H8" s="12">
        <v>20</v>
      </c>
      <c r="I8" s="12"/>
      <c r="J8" s="16" t="s">
        <v>27</v>
      </c>
      <c r="K8" s="13"/>
      <c r="L8" s="1"/>
      <c r="N8" s="112"/>
    </row>
    <row r="9" spans="1:14" ht="22.8">
      <c r="A9" s="3" t="s">
        <v>38</v>
      </c>
      <c r="B9" s="4" t="s">
        <v>39</v>
      </c>
      <c r="C9" s="5"/>
      <c r="D9" s="5" t="s">
        <v>31</v>
      </c>
      <c r="E9" s="17"/>
      <c r="F9" s="18" t="s">
        <v>40</v>
      </c>
      <c r="G9" s="12">
        <v>2150</v>
      </c>
      <c r="H9" s="12"/>
      <c r="I9" s="12"/>
      <c r="J9" s="16" t="s">
        <v>41</v>
      </c>
      <c r="K9" s="13"/>
      <c r="L9" s="1"/>
      <c r="N9" s="112"/>
    </row>
    <row r="10" spans="1:14" ht="22.8">
      <c r="A10" s="8">
        <v>6</v>
      </c>
      <c r="B10" s="4" t="s">
        <v>42</v>
      </c>
      <c r="C10" s="5" t="s">
        <v>43</v>
      </c>
      <c r="D10" s="5" t="s">
        <v>44</v>
      </c>
      <c r="E10" s="19" t="s">
        <v>45</v>
      </c>
      <c r="F10" s="20" t="s">
        <v>46</v>
      </c>
      <c r="G10" s="8">
        <v>2000</v>
      </c>
      <c r="H10" s="12">
        <v>50</v>
      </c>
      <c r="I10" s="8"/>
      <c r="J10" s="5"/>
      <c r="K10" s="13"/>
      <c r="L10" s="1"/>
      <c r="N10" s="112"/>
    </row>
    <row r="11" spans="1:14" ht="22.8">
      <c r="A11" s="21">
        <v>7</v>
      </c>
      <c r="B11" s="4" t="s">
        <v>47</v>
      </c>
      <c r="C11" s="5" t="s">
        <v>48</v>
      </c>
      <c r="D11" s="5" t="s">
        <v>44</v>
      </c>
      <c r="E11" s="14" t="s">
        <v>49</v>
      </c>
      <c r="F11" s="7" t="s">
        <v>50</v>
      </c>
      <c r="G11" s="8">
        <v>500</v>
      </c>
      <c r="H11" s="8">
        <v>20</v>
      </c>
      <c r="I11" s="8"/>
      <c r="J11" s="5" t="s">
        <v>51</v>
      </c>
      <c r="K11" s="13"/>
      <c r="L11" s="1"/>
      <c r="N11" s="112"/>
    </row>
    <row r="12" spans="1:14">
      <c r="A12" s="21">
        <v>8</v>
      </c>
      <c r="B12" s="4" t="s">
        <v>52</v>
      </c>
      <c r="C12" s="5" t="s">
        <v>24</v>
      </c>
      <c r="D12" s="5" t="s">
        <v>25</v>
      </c>
      <c r="E12" s="22" t="s">
        <v>53</v>
      </c>
      <c r="F12" s="15" t="s">
        <v>19</v>
      </c>
      <c r="G12" s="12">
        <v>200</v>
      </c>
      <c r="H12" s="12">
        <v>10</v>
      </c>
      <c r="I12" s="12"/>
      <c r="J12" s="16" t="s">
        <v>27</v>
      </c>
      <c r="K12" s="13"/>
      <c r="L12" s="1"/>
      <c r="N12" s="112"/>
    </row>
    <row r="13" spans="1:14" ht="34.200000000000003">
      <c r="A13" s="21">
        <v>9</v>
      </c>
      <c r="B13" s="4" t="s">
        <v>54</v>
      </c>
      <c r="C13" s="5" t="s">
        <v>55</v>
      </c>
      <c r="D13" s="5" t="s">
        <v>44</v>
      </c>
      <c r="E13" s="22" t="s">
        <v>56</v>
      </c>
      <c r="F13" s="15" t="s">
        <v>57</v>
      </c>
      <c r="G13" s="12">
        <v>300</v>
      </c>
      <c r="H13" s="12">
        <v>20</v>
      </c>
      <c r="I13" s="12"/>
      <c r="J13" s="16" t="s">
        <v>51</v>
      </c>
      <c r="K13" s="13"/>
      <c r="L13" s="1"/>
      <c r="N13" s="112"/>
    </row>
    <row r="14" spans="1:14" ht="34.200000000000003">
      <c r="A14" s="23" t="s">
        <v>58</v>
      </c>
      <c r="B14" s="4" t="s">
        <v>59</v>
      </c>
      <c r="C14" s="5" t="s">
        <v>60</v>
      </c>
      <c r="D14" s="5" t="s">
        <v>61</v>
      </c>
      <c r="E14" s="22" t="s">
        <v>62</v>
      </c>
      <c r="F14" s="15" t="s">
        <v>57</v>
      </c>
      <c r="G14" s="12">
        <v>2000</v>
      </c>
      <c r="H14" s="12">
        <v>100</v>
      </c>
      <c r="I14" s="12"/>
      <c r="J14" s="16" t="s">
        <v>63</v>
      </c>
      <c r="K14" s="13"/>
      <c r="L14" s="1"/>
      <c r="N14" s="112"/>
    </row>
    <row r="15" spans="1:14" ht="22.8">
      <c r="A15" s="23" t="s">
        <v>64</v>
      </c>
      <c r="B15" s="4" t="s">
        <v>65</v>
      </c>
      <c r="C15" s="5" t="s">
        <v>66</v>
      </c>
      <c r="D15" s="5" t="s">
        <v>44</v>
      </c>
      <c r="E15" s="24" t="s">
        <v>67</v>
      </c>
      <c r="F15" s="15" t="s">
        <v>19</v>
      </c>
      <c r="G15" s="12">
        <v>500</v>
      </c>
      <c r="H15" s="12">
        <v>50</v>
      </c>
      <c r="I15" s="12"/>
      <c r="J15" s="16" t="s">
        <v>51</v>
      </c>
      <c r="K15" s="13"/>
      <c r="L15" s="1"/>
      <c r="N15" s="112"/>
    </row>
    <row r="16" spans="1:14">
      <c r="A16" s="23" t="s">
        <v>68</v>
      </c>
      <c r="B16" s="4" t="s">
        <v>69</v>
      </c>
      <c r="C16" s="5" t="s">
        <v>24</v>
      </c>
      <c r="D16" s="5" t="s">
        <v>25</v>
      </c>
      <c r="E16" s="24" t="s">
        <v>70</v>
      </c>
      <c r="F16" s="15" t="s">
        <v>19</v>
      </c>
      <c r="G16" s="12">
        <v>500</v>
      </c>
      <c r="H16" s="12">
        <v>20</v>
      </c>
      <c r="I16" s="12"/>
      <c r="J16" s="16" t="s">
        <v>27</v>
      </c>
      <c r="K16" s="13"/>
      <c r="L16" s="1"/>
      <c r="N16" s="112"/>
    </row>
    <row r="17" spans="1:14" ht="22.8">
      <c r="A17" s="21">
        <v>13</v>
      </c>
      <c r="B17" s="4" t="s">
        <v>71</v>
      </c>
      <c r="C17" s="5" t="s">
        <v>72</v>
      </c>
      <c r="D17" s="5" t="s">
        <v>73</v>
      </c>
      <c r="E17" s="24" t="s">
        <v>74</v>
      </c>
      <c r="F17" s="15" t="s">
        <v>19</v>
      </c>
      <c r="G17" s="12">
        <v>1000</v>
      </c>
      <c r="H17" s="12">
        <v>200</v>
      </c>
      <c r="I17" s="12"/>
      <c r="J17" s="16" t="s">
        <v>75</v>
      </c>
      <c r="K17" s="13"/>
      <c r="L17" s="1"/>
      <c r="N17" s="112"/>
    </row>
    <row r="18" spans="1:14" ht="22.8">
      <c r="A18" s="21">
        <v>14</v>
      </c>
      <c r="B18" s="4" t="s">
        <v>76</v>
      </c>
      <c r="C18" s="5" t="s">
        <v>24</v>
      </c>
      <c r="D18" s="5" t="s">
        <v>73</v>
      </c>
      <c r="E18" s="24" t="s">
        <v>77</v>
      </c>
      <c r="F18" s="15" t="s">
        <v>33</v>
      </c>
      <c r="G18" s="12">
        <v>2000</v>
      </c>
      <c r="H18" s="12">
        <v>50</v>
      </c>
      <c r="I18" s="12"/>
      <c r="J18" s="16" t="s">
        <v>78</v>
      </c>
      <c r="K18" s="13"/>
      <c r="L18" s="1"/>
      <c r="N18" s="112"/>
    </row>
    <row r="19" spans="1:14" ht="45.6">
      <c r="A19" s="21">
        <v>15</v>
      </c>
      <c r="B19" s="4" t="s">
        <v>79</v>
      </c>
      <c r="C19" s="5" t="s">
        <v>80</v>
      </c>
      <c r="D19" s="5" t="s">
        <v>81</v>
      </c>
      <c r="E19" s="24" t="s">
        <v>82</v>
      </c>
      <c r="F19" s="15" t="s">
        <v>83</v>
      </c>
      <c r="G19" s="12">
        <v>1000</v>
      </c>
      <c r="H19" s="12">
        <v>3000</v>
      </c>
      <c r="I19" s="12"/>
      <c r="J19" s="16" t="s">
        <v>84</v>
      </c>
      <c r="K19" s="13"/>
      <c r="L19" s="1"/>
      <c r="N19" s="112"/>
    </row>
    <row r="20" spans="1:14" ht="22.8">
      <c r="A20" s="21">
        <v>16</v>
      </c>
      <c r="B20" s="4" t="s">
        <v>85</v>
      </c>
      <c r="C20" s="5" t="s">
        <v>86</v>
      </c>
      <c r="D20" s="5" t="s">
        <v>87</v>
      </c>
      <c r="E20" s="24"/>
      <c r="F20" s="15"/>
      <c r="G20" s="12"/>
      <c r="H20" s="12"/>
      <c r="I20" s="12"/>
      <c r="J20" s="16" t="s">
        <v>78</v>
      </c>
      <c r="K20" s="13"/>
      <c r="L20" s="1"/>
      <c r="N20" s="112"/>
    </row>
    <row r="21" spans="1:14" ht="22.8">
      <c r="A21" s="3">
        <v>17</v>
      </c>
      <c r="B21" s="4" t="s">
        <v>88</v>
      </c>
      <c r="C21" s="5" t="s">
        <v>89</v>
      </c>
      <c r="D21" s="5" t="s">
        <v>31</v>
      </c>
      <c r="E21" s="22"/>
      <c r="F21" s="15"/>
      <c r="G21" s="12"/>
      <c r="H21" s="12"/>
      <c r="I21" s="12"/>
      <c r="J21" s="16"/>
      <c r="K21" s="13"/>
      <c r="L21" s="1"/>
      <c r="N21" s="112"/>
    </row>
    <row r="22" spans="1:14">
      <c r="A22" s="1"/>
      <c r="B22" s="1"/>
      <c r="C22" s="1"/>
      <c r="D22" s="1"/>
      <c r="E22" s="1"/>
      <c r="F22" s="1"/>
      <c r="G22" s="94">
        <f>SUM(G5:G19)</f>
        <v>15050</v>
      </c>
      <c r="H22" s="94">
        <f>SUM(H5:H21)</f>
        <v>3610</v>
      </c>
      <c r="I22" s="1"/>
      <c r="J22" s="1"/>
      <c r="K22" s="1"/>
      <c r="L22" s="1"/>
    </row>
    <row r="23" spans="1:14">
      <c r="A23" s="1"/>
      <c r="B23" s="1"/>
      <c r="C23" s="1"/>
      <c r="D23" s="1"/>
      <c r="E23" s="1"/>
      <c r="F23" s="1"/>
      <c r="G23" s="1"/>
      <c r="H23" s="1"/>
      <c r="I23" s="134" t="s">
        <v>90</v>
      </c>
      <c r="J23" s="134"/>
      <c r="K23" s="1"/>
      <c r="L23" s="1"/>
    </row>
    <row r="24" spans="1:1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4">
      <c r="A25" s="1"/>
      <c r="B25" s="1"/>
      <c r="C25" s="1"/>
      <c r="D25" s="1"/>
      <c r="E25" s="1"/>
      <c r="F25" s="1"/>
      <c r="G25" s="1"/>
      <c r="H25" s="134" t="s">
        <v>91</v>
      </c>
      <c r="I25" s="134"/>
      <c r="J25" s="134"/>
      <c r="K25" s="134"/>
      <c r="L25" s="1"/>
    </row>
    <row r="26" spans="1:14">
      <c r="A26" s="1"/>
      <c r="B26" s="1"/>
      <c r="C26" s="1"/>
      <c r="D26" s="1"/>
      <c r="E26" s="1"/>
      <c r="F26" s="1"/>
      <c r="G26" s="1"/>
      <c r="H26" s="134" t="s">
        <v>92</v>
      </c>
      <c r="I26" s="134"/>
      <c r="J26" s="134"/>
      <c r="K26" s="134"/>
      <c r="L26" s="1"/>
    </row>
    <row r="27" spans="1:14">
      <c r="A27" s="1"/>
      <c r="B27" s="1"/>
      <c r="C27" s="1"/>
      <c r="D27" s="1"/>
      <c r="E27" s="1"/>
      <c r="F27" s="1"/>
      <c r="G27" s="1"/>
      <c r="H27" s="134" t="s">
        <v>93</v>
      </c>
      <c r="I27" s="134"/>
      <c r="J27" s="134"/>
      <c r="K27" s="134"/>
      <c r="L27" s="1"/>
    </row>
    <row r="28" spans="1:1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4">
      <c r="A30" s="1"/>
      <c r="B30" s="1"/>
      <c r="C30" s="1"/>
      <c r="D30" s="1"/>
      <c r="E30" s="1"/>
      <c r="F30" s="1"/>
      <c r="G30" s="1"/>
      <c r="H30" s="135" t="s">
        <v>94</v>
      </c>
      <c r="I30" s="135"/>
      <c r="J30" s="135"/>
      <c r="K30" s="135"/>
      <c r="L30" s="1"/>
    </row>
    <row r="31" spans="1:14">
      <c r="A31" s="1"/>
      <c r="B31" s="1"/>
      <c r="C31" s="1"/>
      <c r="D31" s="1"/>
      <c r="E31" s="1"/>
      <c r="F31" s="1"/>
      <c r="G31" s="1"/>
      <c r="H31" s="134" t="s">
        <v>95</v>
      </c>
      <c r="I31" s="134"/>
      <c r="J31" s="134"/>
      <c r="K31" s="134"/>
      <c r="L31" s="1"/>
    </row>
    <row r="32" spans="1:14">
      <c r="A32" s="1"/>
      <c r="B32" s="1"/>
      <c r="C32" s="1"/>
      <c r="D32" s="1"/>
      <c r="E32" s="1"/>
      <c r="F32" s="1"/>
      <c r="G32" s="1"/>
      <c r="H32" s="134" t="s">
        <v>96</v>
      </c>
      <c r="I32" s="134"/>
      <c r="J32" s="134"/>
      <c r="K32" s="134"/>
      <c r="L32" s="1"/>
    </row>
    <row r="33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</sheetData>
  <mergeCells count="18">
    <mergeCell ref="H31:K31"/>
    <mergeCell ref="H32:K32"/>
    <mergeCell ref="K3:K4"/>
    <mergeCell ref="I23:J23"/>
    <mergeCell ref="H25:K25"/>
    <mergeCell ref="H26:K26"/>
    <mergeCell ref="H27:K27"/>
    <mergeCell ref="H30:K30"/>
    <mergeCell ref="A1:L1"/>
    <mergeCell ref="A2:L2"/>
    <mergeCell ref="A3:A4"/>
    <mergeCell ref="B3:B4"/>
    <mergeCell ref="C3:C4"/>
    <mergeCell ref="D3:D4"/>
    <mergeCell ref="E3:E4"/>
    <mergeCell ref="F3:F4"/>
    <mergeCell ref="G3:I3"/>
    <mergeCell ref="J3:J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65E04-C721-4785-A6F7-6C7EC2DBDB0B}">
  <dimension ref="A1:N28"/>
  <sheetViews>
    <sheetView tabSelected="1" workbookViewId="0">
      <selection activeCell="G20" sqref="G20"/>
    </sheetView>
  </sheetViews>
  <sheetFormatPr defaultColWidth="8.77734375" defaultRowHeight="14.4"/>
  <cols>
    <col min="1" max="1" width="5.5546875" style="26" customWidth="1"/>
    <col min="2" max="2" width="29.77734375" style="26" customWidth="1"/>
    <col min="3" max="3" width="24.77734375" style="26" customWidth="1"/>
    <col min="4" max="4" width="25.77734375" style="26" customWidth="1"/>
    <col min="5" max="5" width="15.21875" style="26" customWidth="1"/>
    <col min="6" max="6" width="13.77734375" style="26" customWidth="1"/>
    <col min="7" max="7" width="8.77734375" style="26"/>
    <col min="8" max="8" width="10.21875" style="26" customWidth="1"/>
    <col min="9" max="9" width="12.77734375" style="26" customWidth="1"/>
    <col min="10" max="10" width="24.5546875" style="26" customWidth="1"/>
    <col min="11" max="11" width="14.21875" style="26" customWidth="1"/>
    <col min="12" max="16384" width="8.77734375" style="26"/>
  </cols>
  <sheetData>
    <row r="1" spans="1:14">
      <c r="A1" s="142" t="s">
        <v>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</row>
    <row r="2" spans="1:14">
      <c r="A2" s="144"/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</row>
    <row r="3" spans="1:14">
      <c r="A3" s="146" t="s">
        <v>98</v>
      </c>
      <c r="B3" s="148" t="s">
        <v>99</v>
      </c>
      <c r="C3" s="150" t="s">
        <v>100</v>
      </c>
      <c r="D3" s="152" t="s">
        <v>101</v>
      </c>
      <c r="E3" s="146" t="s">
        <v>102</v>
      </c>
      <c r="F3" s="154" t="s">
        <v>103</v>
      </c>
      <c r="G3" s="156" t="s">
        <v>104</v>
      </c>
      <c r="H3" s="157"/>
      <c r="I3" s="158"/>
      <c r="J3" s="159" t="s">
        <v>105</v>
      </c>
      <c r="K3" s="136" t="s">
        <v>106</v>
      </c>
    </row>
    <row r="4" spans="1:14">
      <c r="A4" s="147"/>
      <c r="B4" s="149"/>
      <c r="C4" s="151"/>
      <c r="D4" s="153"/>
      <c r="E4" s="147"/>
      <c r="F4" s="155"/>
      <c r="G4" s="27" t="s">
        <v>107</v>
      </c>
      <c r="H4" s="27" t="s">
        <v>108</v>
      </c>
      <c r="I4" s="27" t="s">
        <v>109</v>
      </c>
      <c r="J4" s="160"/>
      <c r="K4" s="137"/>
    </row>
    <row r="5" spans="1:14">
      <c r="A5" s="138" t="s">
        <v>110</v>
      </c>
      <c r="B5" s="139"/>
      <c r="C5" s="139"/>
      <c r="D5" s="139"/>
      <c r="E5" s="139"/>
      <c r="F5" s="139"/>
      <c r="G5" s="139"/>
      <c r="H5" s="139"/>
      <c r="I5" s="139"/>
      <c r="J5" s="139"/>
      <c r="K5" s="140"/>
    </row>
    <row r="6" spans="1:14">
      <c r="A6" s="28">
        <v>1</v>
      </c>
      <c r="B6" s="29" t="s">
        <v>111</v>
      </c>
      <c r="C6" s="29" t="s">
        <v>112</v>
      </c>
      <c r="D6" s="29" t="s">
        <v>113</v>
      </c>
      <c r="E6" s="30">
        <v>44645</v>
      </c>
      <c r="F6" s="31" t="s">
        <v>114</v>
      </c>
      <c r="G6" s="32">
        <v>821</v>
      </c>
      <c r="H6" s="32">
        <v>50</v>
      </c>
      <c r="I6" s="32">
        <v>5</v>
      </c>
      <c r="J6" s="29" t="s">
        <v>115</v>
      </c>
      <c r="K6" s="33"/>
      <c r="M6" s="115"/>
      <c r="N6" s="115"/>
    </row>
    <row r="7" spans="1:14" ht="20.399999999999999">
      <c r="A7" s="28">
        <v>2</v>
      </c>
      <c r="B7" s="29" t="s">
        <v>116</v>
      </c>
      <c r="C7" s="29" t="s">
        <v>112</v>
      </c>
      <c r="D7" s="29" t="s">
        <v>113</v>
      </c>
      <c r="E7" s="30">
        <v>44645</v>
      </c>
      <c r="F7" s="34" t="s">
        <v>117</v>
      </c>
      <c r="G7" s="32">
        <v>821</v>
      </c>
      <c r="H7" s="32">
        <v>50</v>
      </c>
      <c r="I7" s="32">
        <v>5</v>
      </c>
      <c r="J7" s="29" t="s">
        <v>118</v>
      </c>
      <c r="K7" s="33"/>
      <c r="M7" s="115"/>
      <c r="N7" s="115"/>
    </row>
    <row r="8" spans="1:14" ht="20.399999999999999">
      <c r="A8" s="28">
        <v>4</v>
      </c>
      <c r="B8" s="29" t="s">
        <v>119</v>
      </c>
      <c r="C8" s="29" t="s">
        <v>120</v>
      </c>
      <c r="D8" s="29" t="s">
        <v>113</v>
      </c>
      <c r="E8" s="29" t="s">
        <v>121</v>
      </c>
      <c r="F8" s="35" t="s">
        <v>122</v>
      </c>
      <c r="G8" s="32">
        <v>7890</v>
      </c>
      <c r="H8" s="32">
        <v>1210</v>
      </c>
      <c r="I8" s="32">
        <v>10</v>
      </c>
      <c r="J8" s="29" t="s">
        <v>123</v>
      </c>
      <c r="K8" s="33"/>
      <c r="M8" s="115"/>
      <c r="N8" s="115"/>
    </row>
    <row r="9" spans="1:14">
      <c r="A9" s="28">
        <v>5</v>
      </c>
      <c r="B9" s="29" t="s">
        <v>124</v>
      </c>
      <c r="C9" s="29" t="s">
        <v>125</v>
      </c>
      <c r="D9" s="29" t="s">
        <v>126</v>
      </c>
      <c r="E9" s="29" t="s">
        <v>127</v>
      </c>
      <c r="F9" s="35" t="s">
        <v>128</v>
      </c>
      <c r="G9" s="32"/>
      <c r="H9" s="32"/>
      <c r="I9" s="32"/>
      <c r="J9" s="29" t="s">
        <v>115</v>
      </c>
      <c r="K9" s="33"/>
      <c r="M9" s="115"/>
      <c r="N9" s="115"/>
    </row>
    <row r="10" spans="1:14">
      <c r="A10" s="28">
        <v>6</v>
      </c>
      <c r="B10" s="29" t="s">
        <v>129</v>
      </c>
      <c r="C10" s="29" t="s">
        <v>120</v>
      </c>
      <c r="D10" s="29" t="s">
        <v>130</v>
      </c>
      <c r="E10" s="30">
        <v>44893</v>
      </c>
      <c r="F10" s="36" t="s">
        <v>19</v>
      </c>
      <c r="G10" s="32"/>
      <c r="H10" s="32"/>
      <c r="I10" s="32"/>
      <c r="J10" s="29" t="s">
        <v>131</v>
      </c>
      <c r="K10" s="33"/>
      <c r="M10" s="115"/>
      <c r="N10" s="115"/>
    </row>
    <row r="11" spans="1:14">
      <c r="A11" s="28">
        <v>7</v>
      </c>
      <c r="B11" s="29" t="s">
        <v>132</v>
      </c>
      <c r="C11" s="29" t="s">
        <v>120</v>
      </c>
      <c r="D11" s="29" t="s">
        <v>130</v>
      </c>
      <c r="E11" s="30">
        <v>44893</v>
      </c>
      <c r="F11" s="35" t="s">
        <v>117</v>
      </c>
      <c r="G11" s="32"/>
      <c r="H11" s="32"/>
      <c r="I11" s="32"/>
      <c r="J11" s="29" t="s">
        <v>131</v>
      </c>
      <c r="K11" s="37"/>
      <c r="M11" s="115"/>
      <c r="N11" s="115"/>
    </row>
    <row r="12" spans="1:14">
      <c r="A12" s="28">
        <v>6</v>
      </c>
      <c r="B12" s="29" t="s">
        <v>133</v>
      </c>
      <c r="C12" s="29" t="s">
        <v>134</v>
      </c>
      <c r="D12" s="29" t="s">
        <v>130</v>
      </c>
      <c r="E12" s="30">
        <v>44926</v>
      </c>
      <c r="F12" s="34" t="s">
        <v>117</v>
      </c>
      <c r="G12" s="32"/>
      <c r="H12" s="32"/>
      <c r="I12" s="32"/>
      <c r="J12" s="29" t="s">
        <v>135</v>
      </c>
      <c r="K12" s="37"/>
      <c r="M12" s="115"/>
      <c r="N12" s="115"/>
    </row>
    <row r="13" spans="1:14">
      <c r="B13" s="141" t="s">
        <v>136</v>
      </c>
      <c r="C13" s="141"/>
      <c r="D13" s="141"/>
      <c r="E13" s="141"/>
      <c r="F13" s="141"/>
      <c r="G13" s="141"/>
      <c r="H13" s="141"/>
      <c r="I13" s="141"/>
      <c r="J13" s="141"/>
      <c r="K13" s="141"/>
      <c r="M13" s="115"/>
      <c r="N13" s="115"/>
    </row>
    <row r="14" spans="1:14" ht="20.399999999999999">
      <c r="A14" s="28">
        <v>1</v>
      </c>
      <c r="B14" s="29" t="s">
        <v>119</v>
      </c>
      <c r="C14" s="29" t="s">
        <v>120</v>
      </c>
      <c r="D14" s="29" t="s">
        <v>113</v>
      </c>
      <c r="E14" s="29" t="s">
        <v>137</v>
      </c>
      <c r="F14" s="38" t="s">
        <v>138</v>
      </c>
      <c r="G14" s="32">
        <v>9910</v>
      </c>
      <c r="H14" s="32">
        <v>520</v>
      </c>
      <c r="I14" s="32">
        <v>12</v>
      </c>
      <c r="J14" s="29" t="s">
        <v>123</v>
      </c>
      <c r="K14" s="33"/>
      <c r="M14" s="115"/>
      <c r="N14" s="115"/>
    </row>
    <row r="15" spans="1:14" ht="20.399999999999999">
      <c r="A15" s="28">
        <v>5</v>
      </c>
      <c r="B15" s="29" t="s">
        <v>139</v>
      </c>
      <c r="C15" s="29" t="s">
        <v>112</v>
      </c>
      <c r="D15" s="29" t="s">
        <v>113</v>
      </c>
      <c r="E15" s="29" t="s">
        <v>127</v>
      </c>
      <c r="F15" s="35" t="s">
        <v>128</v>
      </c>
      <c r="G15" s="32">
        <v>1350</v>
      </c>
      <c r="H15" s="32">
        <v>120</v>
      </c>
      <c r="I15" s="32">
        <v>2</v>
      </c>
      <c r="J15" s="29" t="s">
        <v>118</v>
      </c>
      <c r="K15" s="33"/>
      <c r="M15" s="115"/>
      <c r="N15" s="115"/>
    </row>
    <row r="16" spans="1:14">
      <c r="A16" s="28">
        <v>6</v>
      </c>
      <c r="B16" s="29" t="s">
        <v>129</v>
      </c>
      <c r="C16" s="29" t="s">
        <v>120</v>
      </c>
      <c r="D16" s="29" t="s">
        <v>130</v>
      </c>
      <c r="E16" s="30">
        <v>45258</v>
      </c>
      <c r="F16" s="36" t="s">
        <v>19</v>
      </c>
      <c r="G16" s="32">
        <v>567</v>
      </c>
      <c r="H16" s="32">
        <v>12</v>
      </c>
      <c r="I16" s="32">
        <v>0</v>
      </c>
      <c r="J16" s="29" t="s">
        <v>131</v>
      </c>
      <c r="K16" s="33"/>
      <c r="M16" s="115"/>
      <c r="N16" s="115"/>
    </row>
    <row r="17" spans="1:14">
      <c r="A17" s="28">
        <v>7</v>
      </c>
      <c r="B17" s="29" t="s">
        <v>132</v>
      </c>
      <c r="C17" s="29" t="s">
        <v>120</v>
      </c>
      <c r="D17" s="29" t="s">
        <v>130</v>
      </c>
      <c r="E17" s="30">
        <v>45258</v>
      </c>
      <c r="F17" s="35" t="s">
        <v>117</v>
      </c>
      <c r="G17" s="32">
        <v>567</v>
      </c>
      <c r="H17" s="32">
        <v>12</v>
      </c>
      <c r="I17" s="32">
        <v>0</v>
      </c>
      <c r="J17" s="29" t="s">
        <v>131</v>
      </c>
      <c r="K17" s="37"/>
      <c r="M17" s="115"/>
      <c r="N17" s="115"/>
    </row>
    <row r="18" spans="1:14">
      <c r="A18" s="28">
        <v>6</v>
      </c>
      <c r="B18" s="29" t="s">
        <v>133</v>
      </c>
      <c r="C18" s="29" t="s">
        <v>134</v>
      </c>
      <c r="D18" s="29" t="s">
        <v>130</v>
      </c>
      <c r="E18" s="30">
        <v>45291</v>
      </c>
      <c r="F18" s="34" t="s">
        <v>117</v>
      </c>
      <c r="G18" s="32">
        <v>0</v>
      </c>
      <c r="H18" s="32">
        <v>0</v>
      </c>
      <c r="I18" s="32">
        <v>0</v>
      </c>
      <c r="J18" s="29" t="s">
        <v>135</v>
      </c>
      <c r="K18" s="37" t="s">
        <v>140</v>
      </c>
      <c r="M18" s="115"/>
      <c r="N18" s="115"/>
    </row>
    <row r="19" spans="1:14">
      <c r="B19" s="141" t="s">
        <v>239</v>
      </c>
      <c r="C19" s="141"/>
      <c r="D19" s="141"/>
      <c r="E19" s="141"/>
      <c r="F19" s="141"/>
      <c r="G19" s="141"/>
      <c r="H19" s="141"/>
      <c r="I19" s="141"/>
      <c r="J19" s="141"/>
      <c r="K19" s="141"/>
      <c r="M19" s="115"/>
      <c r="N19" s="115"/>
    </row>
    <row r="20" spans="1:14" ht="20.399999999999999">
      <c r="A20" s="28">
        <v>1</v>
      </c>
      <c r="B20" s="29" t="s">
        <v>119</v>
      </c>
      <c r="C20" s="29" t="s">
        <v>120</v>
      </c>
      <c r="D20" s="29" t="s">
        <v>113</v>
      </c>
      <c r="E20" s="29" t="s">
        <v>141</v>
      </c>
      <c r="F20" s="38" t="s">
        <v>138</v>
      </c>
      <c r="G20" s="32">
        <v>18413</v>
      </c>
      <c r="H20" s="32">
        <v>4560</v>
      </c>
      <c r="I20" s="32">
        <v>27</v>
      </c>
      <c r="J20" s="29" t="s">
        <v>123</v>
      </c>
      <c r="K20" s="33"/>
      <c r="M20" s="115"/>
      <c r="N20" s="115"/>
    </row>
    <row r="21" spans="1:14" ht="20.399999999999999">
      <c r="A21" s="28">
        <v>5</v>
      </c>
      <c r="B21" s="29" t="s">
        <v>139</v>
      </c>
      <c r="C21" s="29" t="s">
        <v>112</v>
      </c>
      <c r="D21" s="29" t="s">
        <v>113</v>
      </c>
      <c r="E21" s="29" t="s">
        <v>142</v>
      </c>
      <c r="F21" s="35" t="s">
        <v>128</v>
      </c>
      <c r="G21" s="32"/>
      <c r="H21" s="32"/>
      <c r="I21" s="32"/>
      <c r="J21" s="29" t="s">
        <v>118</v>
      </c>
      <c r="K21" s="33"/>
      <c r="N21" s="115"/>
    </row>
    <row r="22" spans="1:14">
      <c r="A22" s="28">
        <v>6</v>
      </c>
      <c r="B22" s="29" t="s">
        <v>129</v>
      </c>
      <c r="C22" s="29" t="s">
        <v>120</v>
      </c>
      <c r="D22" s="29" t="s">
        <v>130</v>
      </c>
      <c r="E22" s="30">
        <v>45624</v>
      </c>
      <c r="F22" s="36" t="s">
        <v>19</v>
      </c>
      <c r="G22" s="32"/>
      <c r="H22" s="32"/>
      <c r="I22" s="32"/>
      <c r="J22" s="29" t="s">
        <v>131</v>
      </c>
      <c r="K22" s="33"/>
      <c r="N22" s="115"/>
    </row>
    <row r="23" spans="1:14">
      <c r="A23" s="28">
        <v>7</v>
      </c>
      <c r="B23" s="29" t="s">
        <v>132</v>
      </c>
      <c r="C23" s="29" t="s">
        <v>120</v>
      </c>
      <c r="D23" s="29" t="s">
        <v>130</v>
      </c>
      <c r="E23" s="30">
        <v>45624</v>
      </c>
      <c r="F23" s="35" t="s">
        <v>117</v>
      </c>
      <c r="G23" s="32"/>
      <c r="H23" s="32"/>
      <c r="I23" s="32"/>
      <c r="J23" s="29" t="s">
        <v>131</v>
      </c>
      <c r="K23" s="37"/>
      <c r="N23" s="115"/>
    </row>
    <row r="24" spans="1:14">
      <c r="A24" s="28">
        <v>6</v>
      </c>
      <c r="B24" s="29" t="s">
        <v>133</v>
      </c>
      <c r="C24" s="29" t="s">
        <v>134</v>
      </c>
      <c r="D24" s="29" t="s">
        <v>130</v>
      </c>
      <c r="E24" s="30">
        <v>45657</v>
      </c>
      <c r="F24" s="34" t="s">
        <v>117</v>
      </c>
      <c r="G24" s="32"/>
      <c r="H24" s="32"/>
      <c r="I24" s="32"/>
      <c r="J24" s="29" t="s">
        <v>135</v>
      </c>
      <c r="K24" s="37"/>
      <c r="N24" s="115"/>
    </row>
    <row r="28" spans="1:14">
      <c r="D28" s="26">
        <v>9110</v>
      </c>
    </row>
  </sheetData>
  <mergeCells count="14">
    <mergeCell ref="K3:K4"/>
    <mergeCell ref="A5:K5"/>
    <mergeCell ref="B13:K13"/>
    <mergeCell ref="B19:K19"/>
    <mergeCell ref="A1:L1"/>
    <mergeCell ref="A2:L2"/>
    <mergeCell ref="A3:A4"/>
    <mergeCell ref="B3:B4"/>
    <mergeCell ref="C3:C4"/>
    <mergeCell ref="D3:D4"/>
    <mergeCell ref="E3:E4"/>
    <mergeCell ref="F3:F4"/>
    <mergeCell ref="G3:I3"/>
    <mergeCell ref="J3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A3C02-7CD7-4CAB-8174-79EC2041712A}">
  <dimension ref="A1:L19"/>
  <sheetViews>
    <sheetView workbookViewId="0">
      <selection activeCell="G5" sqref="G5"/>
    </sheetView>
  </sheetViews>
  <sheetFormatPr defaultColWidth="8.77734375" defaultRowHeight="14.4"/>
  <cols>
    <col min="1" max="1" width="5.44140625" style="26" customWidth="1"/>
    <col min="2" max="2" width="22.44140625" style="26" customWidth="1"/>
    <col min="3" max="3" width="25.5546875" style="26" customWidth="1"/>
    <col min="4" max="4" width="14.77734375" style="26" customWidth="1"/>
    <col min="5" max="5" width="13.44140625" style="26" customWidth="1"/>
    <col min="6" max="7" width="9.77734375" style="26" customWidth="1"/>
    <col min="8" max="8" width="14.33203125" style="26" customWidth="1"/>
    <col min="9" max="9" width="18" style="26" customWidth="1"/>
    <col min="10" max="10" width="20" style="26" customWidth="1"/>
    <col min="11" max="11" width="11.88671875" style="26" customWidth="1"/>
    <col min="12" max="12" width="2.44140625" style="26" customWidth="1"/>
    <col min="13" max="16384" width="8.77734375" style="26"/>
  </cols>
  <sheetData>
    <row r="1" spans="1:12">
      <c r="A1" s="142" t="s">
        <v>143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</row>
    <row r="2" spans="1:12">
      <c r="A2" s="144" t="s">
        <v>1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</row>
    <row r="3" spans="1:12">
      <c r="A3" s="161" t="s">
        <v>98</v>
      </c>
      <c r="B3" s="164" t="s">
        <v>144</v>
      </c>
      <c r="C3" s="166" t="s">
        <v>100</v>
      </c>
      <c r="D3" s="164" t="s">
        <v>145</v>
      </c>
      <c r="E3" s="161" t="s">
        <v>146</v>
      </c>
      <c r="F3" s="167" t="s">
        <v>103</v>
      </c>
      <c r="G3" s="156" t="s">
        <v>104</v>
      </c>
      <c r="H3" s="157"/>
      <c r="I3" s="158"/>
      <c r="J3" s="161" t="s">
        <v>105</v>
      </c>
      <c r="K3" s="161" t="s">
        <v>106</v>
      </c>
    </row>
    <row r="4" spans="1:12">
      <c r="A4" s="162"/>
      <c r="B4" s="165"/>
      <c r="C4" s="165"/>
      <c r="D4" s="165"/>
      <c r="E4" s="162"/>
      <c r="F4" s="168"/>
      <c r="G4" s="39" t="s">
        <v>107</v>
      </c>
      <c r="H4" s="39" t="s">
        <v>108</v>
      </c>
      <c r="I4" s="39" t="s">
        <v>109</v>
      </c>
      <c r="J4" s="162"/>
      <c r="K4" s="162"/>
    </row>
    <row r="5" spans="1:12" ht="79.8">
      <c r="A5" s="40">
        <v>1</v>
      </c>
      <c r="B5" s="41" t="s">
        <v>147</v>
      </c>
      <c r="C5" s="41" t="s">
        <v>148</v>
      </c>
      <c r="D5" s="42" t="s">
        <v>149</v>
      </c>
      <c r="E5" s="42" t="s">
        <v>150</v>
      </c>
      <c r="F5" s="43" t="s">
        <v>33</v>
      </c>
      <c r="G5" s="40">
        <v>3850</v>
      </c>
      <c r="H5" s="40">
        <v>570</v>
      </c>
      <c r="I5" s="40">
        <v>17</v>
      </c>
      <c r="J5" s="44" t="s">
        <v>151</v>
      </c>
      <c r="K5" s="45"/>
    </row>
    <row r="6" spans="1:12">
      <c r="A6" s="28"/>
      <c r="B6" s="29"/>
      <c r="C6" s="29"/>
      <c r="D6" s="29"/>
      <c r="E6" s="29"/>
      <c r="F6" s="46"/>
      <c r="G6" s="32"/>
      <c r="H6" s="32"/>
      <c r="I6" s="32"/>
      <c r="J6" s="29"/>
      <c r="K6" s="33"/>
    </row>
    <row r="9" spans="1:12">
      <c r="H9" s="163" t="s">
        <v>152</v>
      </c>
      <c r="I9" s="163"/>
      <c r="J9" s="163"/>
    </row>
    <row r="10" spans="1:12">
      <c r="H10"/>
      <c r="I10" s="48" t="s">
        <v>153</v>
      </c>
      <c r="K10"/>
    </row>
    <row r="11" spans="1:12">
      <c r="H11"/>
      <c r="I11" s="49"/>
      <c r="K11"/>
    </row>
    <row r="12" spans="1:12">
      <c r="H12"/>
      <c r="I12" s="50"/>
      <c r="K12"/>
    </row>
    <row r="13" spans="1:12">
      <c r="H13"/>
      <c r="I13" s="51" t="s">
        <v>154</v>
      </c>
      <c r="K13"/>
    </row>
    <row r="14" spans="1:12">
      <c r="H14"/>
      <c r="I14" s="52" t="s">
        <v>155</v>
      </c>
      <c r="K14"/>
    </row>
    <row r="15" spans="1:12">
      <c r="H15"/>
      <c r="I15" s="52" t="s">
        <v>156</v>
      </c>
      <c r="K15"/>
    </row>
    <row r="18" spans="12:12">
      <c r="L18" s="25"/>
    </row>
    <row r="19" spans="12:12">
      <c r="L19" s="53"/>
    </row>
  </sheetData>
  <mergeCells count="12">
    <mergeCell ref="K3:K4"/>
    <mergeCell ref="H9:J9"/>
    <mergeCell ref="A1:L1"/>
    <mergeCell ref="A2:L2"/>
    <mergeCell ref="A3:A4"/>
    <mergeCell ref="B3:B4"/>
    <mergeCell ref="C3:C4"/>
    <mergeCell ref="D3:D4"/>
    <mergeCell ref="E3:E4"/>
    <mergeCell ref="F3:F4"/>
    <mergeCell ref="G3:I3"/>
    <mergeCell ref="J3:J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9030B-B621-4347-8149-526C8F425720}">
  <dimension ref="A1:G19"/>
  <sheetViews>
    <sheetView workbookViewId="0">
      <selection activeCell="G12" sqref="G12"/>
    </sheetView>
  </sheetViews>
  <sheetFormatPr defaultRowHeight="14.4"/>
  <cols>
    <col min="1" max="1" width="4.21875" customWidth="1"/>
    <col min="2" max="2" width="19.5546875" customWidth="1"/>
    <col min="3" max="3" width="12.77734375" customWidth="1"/>
    <col min="4" max="4" width="11.77734375" customWidth="1"/>
    <col min="5" max="5" width="12.77734375" customWidth="1"/>
    <col min="6" max="6" width="14.44140625" customWidth="1"/>
  </cols>
  <sheetData>
    <row r="1" spans="1:7">
      <c r="A1" s="179" t="s">
        <v>241</v>
      </c>
      <c r="B1" s="179"/>
      <c r="C1" s="179"/>
      <c r="D1" s="179"/>
      <c r="E1" s="179"/>
      <c r="F1" s="179"/>
    </row>
    <row r="2" spans="1:7">
      <c r="A2" s="179" t="s">
        <v>227</v>
      </c>
      <c r="B2" s="179"/>
      <c r="C2" s="179"/>
      <c r="D2" s="179"/>
      <c r="E2" s="179"/>
      <c r="F2" s="179"/>
    </row>
    <row r="4" spans="1:7" ht="15" thickBot="1"/>
    <row r="5" spans="1:7" ht="15" thickTop="1">
      <c r="A5" s="173" t="s">
        <v>2</v>
      </c>
      <c r="B5" s="173" t="s">
        <v>228</v>
      </c>
      <c r="C5" s="176" t="s">
        <v>240</v>
      </c>
      <c r="D5" s="173" t="s">
        <v>11</v>
      </c>
      <c r="E5" s="173" t="s">
        <v>12</v>
      </c>
      <c r="F5" s="180" t="s">
        <v>13</v>
      </c>
      <c r="G5" s="169" t="s">
        <v>238</v>
      </c>
    </row>
    <row r="6" spans="1:7">
      <c r="A6" s="174"/>
      <c r="B6" s="174"/>
      <c r="C6" s="177"/>
      <c r="D6" s="174"/>
      <c r="E6" s="174"/>
      <c r="F6" s="181"/>
      <c r="G6" s="170"/>
    </row>
    <row r="7" spans="1:7" ht="15" thickBot="1">
      <c r="A7" s="175"/>
      <c r="B7" s="175"/>
      <c r="C7" s="178"/>
      <c r="D7" s="175"/>
      <c r="E7" s="175"/>
      <c r="F7" s="182"/>
      <c r="G7" s="171"/>
    </row>
    <row r="8" spans="1:7" ht="30" customHeight="1" thickTop="1">
      <c r="A8" s="85">
        <v>1</v>
      </c>
      <c r="B8" s="93" t="s">
        <v>93</v>
      </c>
      <c r="C8" s="85">
        <v>17</v>
      </c>
      <c r="D8" s="85">
        <v>15050</v>
      </c>
      <c r="E8" s="85">
        <v>3610</v>
      </c>
      <c r="F8" s="98">
        <v>3</v>
      </c>
      <c r="G8" s="105">
        <v>18663</v>
      </c>
    </row>
    <row r="9" spans="1:7" ht="30" customHeight="1">
      <c r="A9" s="86">
        <v>2</v>
      </c>
      <c r="B9" s="87" t="s">
        <v>229</v>
      </c>
      <c r="C9" s="87">
        <v>6</v>
      </c>
      <c r="D9" s="86">
        <v>9050</v>
      </c>
      <c r="E9" s="86">
        <v>382</v>
      </c>
      <c r="F9" s="99"/>
      <c r="G9" s="104">
        <v>9432</v>
      </c>
    </row>
    <row r="10" spans="1:7" ht="30" customHeight="1">
      <c r="A10" s="88">
        <v>3</v>
      </c>
      <c r="B10" s="89" t="s">
        <v>230</v>
      </c>
      <c r="C10" s="88">
        <v>5</v>
      </c>
      <c r="D10" s="97">
        <f>'HALBAR 2022-2023'!G20</f>
        <v>18413</v>
      </c>
      <c r="E10" s="97">
        <f>'HALBAR 2022-2023'!H20</f>
        <v>4560</v>
      </c>
      <c r="F10" s="100">
        <v>27</v>
      </c>
      <c r="G10" s="108">
        <v>23000</v>
      </c>
    </row>
    <row r="11" spans="1:7" ht="30" customHeight="1">
      <c r="A11" s="86">
        <v>4</v>
      </c>
      <c r="B11" s="87" t="s">
        <v>231</v>
      </c>
      <c r="C11" s="87"/>
      <c r="D11" s="86"/>
      <c r="E11" s="86"/>
      <c r="F11" s="101"/>
      <c r="G11" s="104"/>
    </row>
    <row r="12" spans="1:7" ht="30" customHeight="1">
      <c r="A12" s="88">
        <v>5</v>
      </c>
      <c r="B12" s="89" t="s">
        <v>232</v>
      </c>
      <c r="C12" s="88">
        <v>2</v>
      </c>
      <c r="D12" s="88">
        <v>10500</v>
      </c>
      <c r="E12" s="88">
        <v>50</v>
      </c>
      <c r="F12" s="100"/>
      <c r="G12" s="105">
        <v>10550</v>
      </c>
    </row>
    <row r="13" spans="1:7" ht="30" customHeight="1">
      <c r="A13" s="86">
        <v>6</v>
      </c>
      <c r="B13" s="87" t="s">
        <v>233</v>
      </c>
      <c r="C13" s="86">
        <v>1</v>
      </c>
      <c r="D13" s="96">
        <f>HALSEL!G5</f>
        <v>3850</v>
      </c>
      <c r="E13" s="96">
        <f>HALSEL!H5</f>
        <v>570</v>
      </c>
      <c r="F13" s="101">
        <v>17</v>
      </c>
      <c r="G13" s="104">
        <v>4437</v>
      </c>
    </row>
    <row r="14" spans="1:7" ht="30" customHeight="1">
      <c r="A14" s="88">
        <v>7</v>
      </c>
      <c r="B14" s="89" t="s">
        <v>234</v>
      </c>
      <c r="C14" s="88"/>
      <c r="D14" s="88"/>
      <c r="E14" s="88"/>
      <c r="F14" s="100"/>
      <c r="G14" s="109"/>
    </row>
    <row r="15" spans="1:7" ht="30" customHeight="1">
      <c r="A15" s="86">
        <v>8</v>
      </c>
      <c r="B15" s="87" t="s">
        <v>235</v>
      </c>
      <c r="C15" s="86">
        <v>3</v>
      </c>
      <c r="D15" s="86">
        <v>2900</v>
      </c>
      <c r="E15" s="86">
        <v>100</v>
      </c>
      <c r="F15" s="101"/>
      <c r="G15" s="106">
        <v>3000</v>
      </c>
    </row>
    <row r="16" spans="1:7" ht="30" customHeight="1">
      <c r="A16" s="88">
        <v>9</v>
      </c>
      <c r="B16" s="89" t="s">
        <v>236</v>
      </c>
      <c r="C16" s="88"/>
      <c r="D16" s="88"/>
      <c r="E16" s="88"/>
      <c r="F16" s="100"/>
      <c r="G16" s="109"/>
    </row>
    <row r="17" spans="1:7" ht="30" customHeight="1" thickBot="1">
      <c r="A17" s="90">
        <v>10</v>
      </c>
      <c r="B17" s="91" t="s">
        <v>237</v>
      </c>
      <c r="C17" s="90">
        <v>1</v>
      </c>
      <c r="D17" s="90">
        <v>925</v>
      </c>
      <c r="E17" s="90">
        <v>102</v>
      </c>
      <c r="F17" s="102"/>
      <c r="G17" s="106">
        <v>1027</v>
      </c>
    </row>
    <row r="18" spans="1:7" ht="15.6" thickTop="1" thickBot="1">
      <c r="A18" s="172" t="s">
        <v>238</v>
      </c>
      <c r="B18" s="172"/>
      <c r="C18" s="92">
        <v>29</v>
      </c>
      <c r="D18" s="92">
        <v>51638</v>
      </c>
      <c r="E18" s="92">
        <v>8992</v>
      </c>
      <c r="F18" s="103">
        <f>SUM(F8:F17)</f>
        <v>47</v>
      </c>
      <c r="G18" s="107">
        <v>60677</v>
      </c>
    </row>
    <row r="19" spans="1:7" ht="15" thickTop="1"/>
  </sheetData>
  <mergeCells count="10">
    <mergeCell ref="A1:F1"/>
    <mergeCell ref="A2:F2"/>
    <mergeCell ref="A5:A7"/>
    <mergeCell ref="B5:B7"/>
    <mergeCell ref="F5:F7"/>
    <mergeCell ref="G5:G7"/>
    <mergeCell ref="A18:B18"/>
    <mergeCell ref="D5:D7"/>
    <mergeCell ref="E5:E7"/>
    <mergeCell ref="C5:C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FB343-0E6E-4799-A863-4B03B29027BB}">
  <dimension ref="A1:M16"/>
  <sheetViews>
    <sheetView workbookViewId="0">
      <selection activeCell="M5" sqref="M5:M6"/>
    </sheetView>
  </sheetViews>
  <sheetFormatPr defaultRowHeight="14.4"/>
  <cols>
    <col min="2" max="2" width="26.5546875" customWidth="1"/>
    <col min="3" max="3" width="18.44140625" customWidth="1"/>
    <col min="4" max="4" width="16.5546875" customWidth="1"/>
    <col min="5" max="6" width="13.5546875" customWidth="1"/>
    <col min="8" max="8" width="11" customWidth="1"/>
    <col min="9" max="9" width="12" customWidth="1"/>
    <col min="10" max="10" width="15.44140625" customWidth="1"/>
  </cols>
  <sheetData>
    <row r="1" spans="1:13">
      <c r="A1" s="184" t="s">
        <v>157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</row>
    <row r="2" spans="1:13">
      <c r="A2" s="186" t="s">
        <v>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</row>
    <row r="3" spans="1:13">
      <c r="A3" s="187" t="s">
        <v>98</v>
      </c>
      <c r="B3" s="189" t="s">
        <v>144</v>
      </c>
      <c r="C3" s="191" t="s">
        <v>100</v>
      </c>
      <c r="D3" s="193" t="s">
        <v>158</v>
      </c>
      <c r="E3" s="187" t="s">
        <v>102</v>
      </c>
      <c r="F3" s="195" t="s">
        <v>103</v>
      </c>
      <c r="G3" s="197" t="s">
        <v>104</v>
      </c>
      <c r="H3" s="198"/>
      <c r="I3" s="199"/>
      <c r="J3" s="200" t="s">
        <v>105</v>
      </c>
      <c r="K3" s="195" t="s">
        <v>106</v>
      </c>
      <c r="L3" s="54"/>
    </row>
    <row r="4" spans="1:13">
      <c r="A4" s="188"/>
      <c r="B4" s="190"/>
      <c r="C4" s="192"/>
      <c r="D4" s="194"/>
      <c r="E4" s="188"/>
      <c r="F4" s="196"/>
      <c r="G4" s="55" t="s">
        <v>107</v>
      </c>
      <c r="H4" s="55" t="s">
        <v>108</v>
      </c>
      <c r="I4" s="55" t="s">
        <v>109</v>
      </c>
      <c r="J4" s="201"/>
      <c r="K4" s="196"/>
      <c r="L4" s="54"/>
    </row>
    <row r="5" spans="1:13" ht="20.399999999999999">
      <c r="A5" s="56">
        <v>1</v>
      </c>
      <c r="B5" s="57" t="s">
        <v>159</v>
      </c>
      <c r="C5" s="57" t="s">
        <v>160</v>
      </c>
      <c r="D5" s="57" t="s">
        <v>161</v>
      </c>
      <c r="E5" s="57" t="s">
        <v>162</v>
      </c>
      <c r="F5" s="58" t="s">
        <v>163</v>
      </c>
      <c r="G5" s="59">
        <v>500</v>
      </c>
      <c r="H5" s="59">
        <v>50</v>
      </c>
      <c r="I5" s="60" t="s">
        <v>164</v>
      </c>
      <c r="J5" s="57" t="s">
        <v>165</v>
      </c>
      <c r="K5" s="60" t="s">
        <v>164</v>
      </c>
      <c r="L5" s="54"/>
      <c r="M5" s="112"/>
    </row>
    <row r="6" spans="1:13">
      <c r="A6" s="61">
        <v>2</v>
      </c>
      <c r="B6" s="57" t="s">
        <v>166</v>
      </c>
      <c r="C6" s="57" t="s">
        <v>167</v>
      </c>
      <c r="D6" s="57" t="s">
        <v>168</v>
      </c>
      <c r="E6" s="57" t="s">
        <v>169</v>
      </c>
      <c r="F6" s="58" t="s">
        <v>170</v>
      </c>
      <c r="G6" s="59">
        <v>10000</v>
      </c>
      <c r="H6" s="59" t="s">
        <v>171</v>
      </c>
      <c r="I6" s="60"/>
      <c r="J6" s="57" t="s">
        <v>172</v>
      </c>
      <c r="K6" s="60"/>
      <c r="L6" s="54"/>
      <c r="M6" s="112"/>
    </row>
    <row r="7" spans="1:13">
      <c r="A7" s="61">
        <v>3</v>
      </c>
      <c r="B7" s="57"/>
      <c r="C7" s="57"/>
      <c r="D7" s="57"/>
      <c r="E7" s="57"/>
      <c r="F7" s="58"/>
      <c r="G7" s="59"/>
      <c r="H7" s="59"/>
      <c r="I7" s="60"/>
      <c r="J7" s="57"/>
      <c r="K7" s="60"/>
      <c r="L7" s="54"/>
    </row>
    <row r="8" spans="1:13">
      <c r="A8" s="61">
        <v>4</v>
      </c>
      <c r="B8" s="57"/>
      <c r="C8" s="57"/>
      <c r="D8" s="57"/>
      <c r="E8" s="57"/>
      <c r="F8" s="58"/>
      <c r="G8" s="59"/>
      <c r="H8" s="59"/>
      <c r="I8" s="59"/>
      <c r="J8" s="57"/>
      <c r="K8" s="60" t="s">
        <v>164</v>
      </c>
      <c r="L8" s="54"/>
    </row>
    <row r="9" spans="1:13">
      <c r="A9" s="54"/>
      <c r="B9" s="54"/>
      <c r="C9" s="54"/>
      <c r="D9" s="54"/>
      <c r="E9" s="54"/>
      <c r="F9" s="54"/>
      <c r="G9" s="95">
        <f>SUM(G5:G6)</f>
        <v>10500</v>
      </c>
      <c r="H9" s="95">
        <f>SUM(H5:H6)</f>
        <v>50</v>
      </c>
      <c r="I9" s="54"/>
      <c r="J9" s="54"/>
      <c r="K9" s="54"/>
      <c r="L9" s="54"/>
    </row>
    <row r="10" spans="1:13" ht="15">
      <c r="A10" s="54"/>
      <c r="B10" s="54"/>
      <c r="C10" s="54"/>
      <c r="D10" s="54"/>
      <c r="E10" s="54"/>
      <c r="F10" s="54"/>
      <c r="G10" s="54"/>
      <c r="H10" s="202" t="s">
        <v>173</v>
      </c>
      <c r="I10" s="202"/>
      <c r="J10" s="62"/>
      <c r="L10" s="54"/>
    </row>
    <row r="11" spans="1:13">
      <c r="A11" s="54"/>
      <c r="B11" s="54"/>
      <c r="C11" s="54"/>
      <c r="D11" s="54"/>
      <c r="E11" s="54"/>
      <c r="F11" s="54"/>
      <c r="G11" s="54"/>
      <c r="H11" s="203"/>
      <c r="I11" s="203"/>
      <c r="J11" s="203"/>
      <c r="K11" s="203"/>
      <c r="L11" s="54"/>
    </row>
    <row r="14" spans="1:13" ht="15">
      <c r="G14" s="204" t="s">
        <v>174</v>
      </c>
      <c r="H14" s="204"/>
      <c r="I14" s="204"/>
      <c r="J14" s="204"/>
    </row>
    <row r="15" spans="1:13">
      <c r="G15" s="183" t="s">
        <v>175</v>
      </c>
      <c r="H15" s="183"/>
      <c r="I15" s="183"/>
      <c r="J15" s="183"/>
    </row>
    <row r="16" spans="1:13">
      <c r="G16" s="183" t="s">
        <v>176</v>
      </c>
      <c r="H16" s="183"/>
      <c r="I16" s="183"/>
      <c r="J16" s="183"/>
    </row>
  </sheetData>
  <mergeCells count="16">
    <mergeCell ref="G16:J16"/>
    <mergeCell ref="A1:L1"/>
    <mergeCell ref="A2:L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H10:I10"/>
    <mergeCell ref="H11:K11"/>
    <mergeCell ref="G14:J14"/>
    <mergeCell ref="G15:J1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C012D-5F0A-4C31-82ED-F1D2B01ED59F}">
  <dimension ref="A1:L23"/>
  <sheetViews>
    <sheetView workbookViewId="0">
      <selection activeCell="E15" sqref="E15"/>
    </sheetView>
  </sheetViews>
  <sheetFormatPr defaultColWidth="8.77734375" defaultRowHeight="14.4"/>
  <cols>
    <col min="1" max="1" width="5" style="26" customWidth="1"/>
    <col min="2" max="2" width="29.21875" style="26" customWidth="1"/>
    <col min="3" max="3" width="25.5546875" style="26" customWidth="1"/>
    <col min="4" max="4" width="25.88671875" style="26" customWidth="1"/>
    <col min="5" max="5" width="16.33203125" style="26" customWidth="1"/>
    <col min="6" max="6" width="15" style="26" customWidth="1"/>
    <col min="7" max="7" width="13.33203125" style="26" customWidth="1"/>
    <col min="8" max="8" width="13.21875" style="26" customWidth="1"/>
    <col min="9" max="9" width="15" style="26" customWidth="1"/>
    <col min="10" max="10" width="24.5546875" style="26" customWidth="1"/>
    <col min="11" max="11" width="17" style="26" customWidth="1"/>
    <col min="12" max="12" width="2.44140625" style="26" customWidth="1"/>
    <col min="13" max="16384" width="8.77734375" style="26"/>
  </cols>
  <sheetData>
    <row r="1" spans="1:12">
      <c r="A1" s="142" t="s">
        <v>177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</row>
    <row r="2" spans="1:12">
      <c r="A2" s="144" t="s">
        <v>1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</row>
    <row r="3" spans="1:12">
      <c r="A3" s="146" t="s">
        <v>98</v>
      </c>
      <c r="B3" s="208" t="s">
        <v>144</v>
      </c>
      <c r="C3" s="150" t="s">
        <v>100</v>
      </c>
      <c r="D3" s="211" t="s">
        <v>158</v>
      </c>
      <c r="E3" s="146" t="s">
        <v>102</v>
      </c>
      <c r="F3" s="136" t="s">
        <v>103</v>
      </c>
      <c r="G3" s="156" t="s">
        <v>104</v>
      </c>
      <c r="H3" s="157"/>
      <c r="I3" s="158"/>
      <c r="J3" s="159" t="s">
        <v>105</v>
      </c>
      <c r="K3" s="136" t="s">
        <v>106</v>
      </c>
    </row>
    <row r="4" spans="1:12">
      <c r="A4" s="207"/>
      <c r="B4" s="209"/>
      <c r="C4" s="210"/>
      <c r="D4" s="212"/>
      <c r="E4" s="207"/>
      <c r="F4" s="213"/>
      <c r="G4" s="63" t="s">
        <v>107</v>
      </c>
      <c r="H4" s="63" t="s">
        <v>108</v>
      </c>
      <c r="I4" s="63" t="s">
        <v>109</v>
      </c>
      <c r="J4" s="214"/>
      <c r="K4" s="213"/>
    </row>
    <row r="5" spans="1:12">
      <c r="A5" s="64">
        <v>1</v>
      </c>
      <c r="B5" s="65" t="s">
        <v>178</v>
      </c>
      <c r="C5" s="65" t="s">
        <v>179</v>
      </c>
      <c r="D5" s="66" t="s">
        <v>180</v>
      </c>
      <c r="E5" s="67">
        <v>45367</v>
      </c>
      <c r="F5" s="66" t="s">
        <v>181</v>
      </c>
      <c r="G5" s="66" t="s">
        <v>182</v>
      </c>
      <c r="H5" s="65"/>
      <c r="I5" s="65"/>
      <c r="J5" s="68" t="s">
        <v>183</v>
      </c>
      <c r="K5" s="69"/>
    </row>
    <row r="6" spans="1:12">
      <c r="A6" s="66">
        <v>2</v>
      </c>
      <c r="B6" s="70" t="s">
        <v>184</v>
      </c>
      <c r="C6" s="70" t="s">
        <v>185</v>
      </c>
      <c r="D6" s="66" t="s">
        <v>186</v>
      </c>
      <c r="E6" s="67">
        <v>45367</v>
      </c>
      <c r="F6" s="66" t="s">
        <v>187</v>
      </c>
      <c r="G6" s="66" t="s">
        <v>188</v>
      </c>
      <c r="H6" s="66" t="s">
        <v>189</v>
      </c>
      <c r="I6" s="66"/>
      <c r="J6" s="68" t="s">
        <v>190</v>
      </c>
      <c r="K6" s="69"/>
    </row>
    <row r="7" spans="1:12" ht="27.6">
      <c r="A7" s="64">
        <v>3</v>
      </c>
      <c r="B7" s="68" t="s">
        <v>191</v>
      </c>
      <c r="C7" s="68" t="s">
        <v>192</v>
      </c>
      <c r="D7" s="71" t="s">
        <v>180</v>
      </c>
      <c r="E7" s="72">
        <v>45394</v>
      </c>
      <c r="F7" s="73" t="s">
        <v>170</v>
      </c>
      <c r="G7" s="64" t="s">
        <v>193</v>
      </c>
      <c r="H7" s="64"/>
      <c r="I7" s="64"/>
      <c r="J7" s="74" t="s">
        <v>194</v>
      </c>
      <c r="K7" s="75"/>
    </row>
    <row r="9" spans="1:12">
      <c r="H9" s="163" t="s">
        <v>195</v>
      </c>
      <c r="I9" s="163"/>
      <c r="J9" s="163"/>
      <c r="K9" s="163"/>
    </row>
    <row r="10" spans="1:12">
      <c r="H10" s="163" t="s">
        <v>196</v>
      </c>
      <c r="I10" s="163"/>
      <c r="J10" s="163"/>
      <c r="K10" s="163"/>
    </row>
    <row r="14" spans="1:12">
      <c r="H14" s="205" t="s">
        <v>197</v>
      </c>
      <c r="I14" s="205"/>
      <c r="J14" s="205"/>
      <c r="K14" s="205"/>
    </row>
    <row r="15" spans="1:12">
      <c r="E15" s="76"/>
      <c r="H15" s="206" t="s">
        <v>198</v>
      </c>
      <c r="I15" s="163"/>
      <c r="J15" s="163"/>
      <c r="K15" s="163"/>
    </row>
    <row r="16" spans="1:12">
      <c r="E16" s="47"/>
    </row>
    <row r="22" spans="12:12">
      <c r="L22" s="25"/>
    </row>
    <row r="23" spans="12:12">
      <c r="L23" s="53"/>
    </row>
  </sheetData>
  <mergeCells count="15">
    <mergeCell ref="H9:K9"/>
    <mergeCell ref="H10:K10"/>
    <mergeCell ref="H14:K14"/>
    <mergeCell ref="H15:K15"/>
    <mergeCell ref="A1:L1"/>
    <mergeCell ref="A2:L2"/>
    <mergeCell ref="A3:A4"/>
    <mergeCell ref="B3:B4"/>
    <mergeCell ref="C3:C4"/>
    <mergeCell ref="D3:D4"/>
    <mergeCell ref="E3:E4"/>
    <mergeCell ref="F3:F4"/>
    <mergeCell ref="G3:I3"/>
    <mergeCell ref="J3:J4"/>
    <mergeCell ref="K3:K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43804-4D0C-4C1D-98B0-0F1814DEA1D3}">
  <dimension ref="A1:K11"/>
  <sheetViews>
    <sheetView workbookViewId="0">
      <selection activeCell="C27" sqref="C27"/>
    </sheetView>
  </sheetViews>
  <sheetFormatPr defaultColWidth="8.77734375" defaultRowHeight="14.4"/>
  <cols>
    <col min="1" max="1" width="4.21875" style="26" customWidth="1"/>
    <col min="2" max="2" width="18.5546875" style="26" customWidth="1"/>
    <col min="3" max="3" width="16.33203125" style="26" customWidth="1"/>
    <col min="4" max="4" width="14.88671875" style="26" customWidth="1"/>
    <col min="5" max="5" width="13.109375" style="26" customWidth="1"/>
    <col min="6" max="6" width="11.77734375" style="26" customWidth="1"/>
    <col min="7" max="7" width="8.44140625" style="26" customWidth="1"/>
    <col min="8" max="8" width="10.21875" style="26" customWidth="1"/>
    <col min="9" max="9" width="13.5546875" style="26" customWidth="1"/>
    <col min="10" max="10" width="15.5546875" style="26" customWidth="1"/>
    <col min="11" max="11" width="10.77734375" style="26" customWidth="1"/>
    <col min="12" max="16384" width="8.77734375" style="26"/>
  </cols>
  <sheetData>
    <row r="1" spans="1:11">
      <c r="A1" s="219" t="s">
        <v>199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</row>
    <row r="2" spans="1:11">
      <c r="A2" s="77"/>
      <c r="B2" s="78" t="s">
        <v>200</v>
      </c>
      <c r="C2" s="77"/>
      <c r="D2" s="77"/>
      <c r="E2" s="77"/>
      <c r="F2" s="77"/>
      <c r="G2" s="77"/>
      <c r="H2" s="77"/>
      <c r="I2" s="77"/>
      <c r="J2" s="77"/>
      <c r="K2" s="77"/>
    </row>
    <row r="3" spans="1:11">
      <c r="A3" s="223" t="s">
        <v>201</v>
      </c>
      <c r="B3" s="225" t="s">
        <v>202</v>
      </c>
      <c r="C3" s="227" t="s">
        <v>203</v>
      </c>
      <c r="D3" s="229" t="s">
        <v>204</v>
      </c>
      <c r="E3" s="223" t="s">
        <v>205</v>
      </c>
      <c r="F3" s="227" t="s">
        <v>206</v>
      </c>
      <c r="G3" s="231" t="s">
        <v>207</v>
      </c>
      <c r="H3" s="232"/>
      <c r="I3" s="233"/>
      <c r="J3" s="234" t="s">
        <v>208</v>
      </c>
      <c r="K3" s="217" t="s">
        <v>209</v>
      </c>
    </row>
    <row r="4" spans="1:11">
      <c r="A4" s="224"/>
      <c r="B4" s="226"/>
      <c r="C4" s="228"/>
      <c r="D4" s="230"/>
      <c r="E4" s="224"/>
      <c r="F4" s="228"/>
      <c r="G4" s="79" t="s">
        <v>210</v>
      </c>
      <c r="H4" s="79" t="s">
        <v>211</v>
      </c>
      <c r="I4" s="79" t="s">
        <v>212</v>
      </c>
      <c r="J4" s="235"/>
      <c r="K4" s="218"/>
    </row>
    <row r="5" spans="1:11" ht="18">
      <c r="A5" s="80">
        <v>1</v>
      </c>
      <c r="B5" s="81" t="s">
        <v>213</v>
      </c>
      <c r="C5" s="82" t="s">
        <v>214</v>
      </c>
      <c r="D5" s="83" t="s">
        <v>215</v>
      </c>
      <c r="E5" s="84" t="s">
        <v>216</v>
      </c>
      <c r="F5" s="83" t="s">
        <v>217</v>
      </c>
      <c r="G5" s="80">
        <v>925</v>
      </c>
      <c r="H5" s="80">
        <v>102</v>
      </c>
      <c r="I5" s="83" t="s">
        <v>218</v>
      </c>
      <c r="J5" s="84" t="s">
        <v>219</v>
      </c>
      <c r="K5" s="81" t="s">
        <v>220</v>
      </c>
    </row>
    <row r="6" spans="1:11">
      <c r="A6" s="220" t="s">
        <v>221</v>
      </c>
      <c r="B6" s="220"/>
      <c r="C6" s="220"/>
      <c r="D6" s="220"/>
      <c r="E6" s="220"/>
      <c r="F6" s="220"/>
      <c r="G6" s="220"/>
      <c r="H6" s="220"/>
      <c r="I6" s="220"/>
      <c r="J6" s="220"/>
      <c r="K6" s="220"/>
    </row>
    <row r="7" spans="1:11">
      <c r="A7" s="221" t="s">
        <v>222</v>
      </c>
      <c r="B7" s="221"/>
      <c r="C7" s="221"/>
      <c r="D7" s="221"/>
      <c r="E7" s="221"/>
      <c r="F7" s="221"/>
      <c r="G7" s="221"/>
      <c r="H7" s="221"/>
      <c r="I7" s="221"/>
      <c r="J7" s="221"/>
      <c r="K7" s="221"/>
    </row>
    <row r="8" spans="1:11">
      <c r="A8" s="216" t="s">
        <v>223</v>
      </c>
      <c r="B8" s="216"/>
      <c r="C8" s="216"/>
      <c r="D8" s="216"/>
      <c r="E8" s="216"/>
      <c r="F8" s="216"/>
      <c r="G8" s="216"/>
      <c r="H8" s="216"/>
      <c r="I8" s="216"/>
      <c r="J8" s="216"/>
      <c r="K8" s="216"/>
    </row>
    <row r="9" spans="1:11">
      <c r="A9" s="222" t="s">
        <v>224</v>
      </c>
      <c r="B9" s="222"/>
      <c r="C9" s="222"/>
      <c r="D9" s="222"/>
      <c r="E9" s="222"/>
      <c r="F9" s="222"/>
      <c r="G9" s="222"/>
      <c r="H9" s="222"/>
      <c r="I9" s="222"/>
      <c r="J9" s="222"/>
      <c r="K9" s="222"/>
    </row>
    <row r="10" spans="1:11">
      <c r="A10" s="215" t="s">
        <v>225</v>
      </c>
      <c r="B10" s="215"/>
      <c r="C10" s="215"/>
      <c r="D10" s="215"/>
      <c r="E10" s="215"/>
      <c r="F10" s="215"/>
      <c r="G10" s="215"/>
      <c r="H10" s="215"/>
      <c r="I10" s="215"/>
      <c r="J10" s="215"/>
      <c r="K10" s="215"/>
    </row>
    <row r="11" spans="1:11">
      <c r="A11" s="216" t="s">
        <v>226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</row>
  </sheetData>
  <mergeCells count="16">
    <mergeCell ref="A10:K10"/>
    <mergeCell ref="A11:K11"/>
    <mergeCell ref="K3:K4"/>
    <mergeCell ref="A1:K1"/>
    <mergeCell ref="A6:K6"/>
    <mergeCell ref="A7:K7"/>
    <mergeCell ref="A8:K8"/>
    <mergeCell ref="A9:K9"/>
    <mergeCell ref="A3:A4"/>
    <mergeCell ref="B3:B4"/>
    <mergeCell ref="C3:C4"/>
    <mergeCell ref="D3:D4"/>
    <mergeCell ref="E3:E4"/>
    <mergeCell ref="F3:F4"/>
    <mergeCell ref="G3:I3"/>
    <mergeCell ref="J3:J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34BB4-0717-4870-A93C-AA1BA9C90DCD}">
  <dimension ref="B2:I17"/>
  <sheetViews>
    <sheetView workbookViewId="0"/>
  </sheetViews>
  <sheetFormatPr defaultRowHeight="14.4"/>
  <sheetData>
    <row r="2" spans="2:9">
      <c r="B2" s="110" t="s">
        <v>242</v>
      </c>
    </row>
    <row r="3" spans="2:9">
      <c r="B3" s="111" t="s">
        <v>243</v>
      </c>
    </row>
    <row r="4" spans="2:9">
      <c r="B4" s="111"/>
    </row>
    <row r="6" spans="2:9">
      <c r="C6" t="s">
        <v>2</v>
      </c>
      <c r="D6" t="s">
        <v>228</v>
      </c>
      <c r="E6" t="s">
        <v>240</v>
      </c>
      <c r="F6" t="s">
        <v>11</v>
      </c>
      <c r="G6" t="s">
        <v>12</v>
      </c>
      <c r="H6" t="s">
        <v>13</v>
      </c>
      <c r="I6" t="s">
        <v>238</v>
      </c>
    </row>
    <row r="7" spans="2:9">
      <c r="C7">
        <v>1</v>
      </c>
      <c r="D7" t="s">
        <v>93</v>
      </c>
      <c r="E7">
        <v>17</v>
      </c>
      <c r="F7">
        <v>15050</v>
      </c>
      <c r="G7">
        <v>3610</v>
      </c>
      <c r="H7">
        <v>3</v>
      </c>
      <c r="I7">
        <v>18663</v>
      </c>
    </row>
    <row r="8" spans="2:9">
      <c r="C8">
        <v>2</v>
      </c>
      <c r="D8" t="s">
        <v>229</v>
      </c>
      <c r="E8">
        <v>6</v>
      </c>
      <c r="F8">
        <v>9050</v>
      </c>
      <c r="G8">
        <v>382</v>
      </c>
      <c r="I8">
        <v>9432</v>
      </c>
    </row>
    <row r="9" spans="2:9">
      <c r="C9">
        <v>3</v>
      </c>
      <c r="D9" t="s">
        <v>230</v>
      </c>
      <c r="E9">
        <v>5</v>
      </c>
      <c r="F9" s="112">
        <v>18413</v>
      </c>
      <c r="G9" s="112">
        <v>4560</v>
      </c>
      <c r="H9">
        <v>27</v>
      </c>
      <c r="I9">
        <v>23000</v>
      </c>
    </row>
    <row r="10" spans="2:9">
      <c r="C10">
        <v>4</v>
      </c>
      <c r="D10" t="s">
        <v>231</v>
      </c>
    </row>
    <row r="11" spans="2:9">
      <c r="C11">
        <v>5</v>
      </c>
      <c r="D11" t="s">
        <v>232</v>
      </c>
      <c r="E11">
        <v>2</v>
      </c>
      <c r="F11">
        <v>10500</v>
      </c>
      <c r="G11">
        <v>50</v>
      </c>
      <c r="I11">
        <v>10550</v>
      </c>
    </row>
    <row r="12" spans="2:9">
      <c r="C12">
        <v>6</v>
      </c>
      <c r="D12" t="s">
        <v>233</v>
      </c>
      <c r="E12">
        <v>1</v>
      </c>
      <c r="F12" s="112">
        <v>3850</v>
      </c>
      <c r="G12" s="112">
        <v>570</v>
      </c>
      <c r="H12">
        <v>17</v>
      </c>
      <c r="I12">
        <v>4437</v>
      </c>
    </row>
    <row r="13" spans="2:9">
      <c r="C13">
        <v>7</v>
      </c>
      <c r="D13" t="s">
        <v>234</v>
      </c>
    </row>
    <row r="14" spans="2:9">
      <c r="C14">
        <v>8</v>
      </c>
      <c r="D14" t="s">
        <v>235</v>
      </c>
      <c r="E14">
        <v>3</v>
      </c>
      <c r="F14">
        <v>2900</v>
      </c>
      <c r="G14">
        <v>100</v>
      </c>
      <c r="I14">
        <v>3000</v>
      </c>
    </row>
    <row r="15" spans="2:9">
      <c r="C15">
        <v>9</v>
      </c>
      <c r="D15" t="s">
        <v>236</v>
      </c>
    </row>
    <row r="16" spans="2:9">
      <c r="C16">
        <v>10</v>
      </c>
      <c r="D16" t="s">
        <v>237</v>
      </c>
      <c r="E16">
        <v>1</v>
      </c>
      <c r="F16">
        <v>925</v>
      </c>
      <c r="G16">
        <v>102</v>
      </c>
      <c r="I16">
        <v>1027</v>
      </c>
    </row>
    <row r="17" spans="3:9">
      <c r="C17" t="s">
        <v>238</v>
      </c>
      <c r="E17">
        <v>29</v>
      </c>
      <c r="F17">
        <v>51638</v>
      </c>
      <c r="G17">
        <v>8992</v>
      </c>
      <c r="H17" s="113">
        <v>47</v>
      </c>
      <c r="I17">
        <v>60677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D690F-FA50-4DC0-8118-A049437D6B2D}">
  <dimension ref="A2:C14"/>
  <sheetViews>
    <sheetView workbookViewId="0"/>
  </sheetViews>
  <sheetFormatPr defaultRowHeight="14.4"/>
  <cols>
    <col min="1" max="1" width="15.33203125" bestFit="1" customWidth="1"/>
    <col min="2" max="2" width="12.21875" bestFit="1" customWidth="1"/>
    <col min="3" max="3" width="11.77734375" bestFit="1" customWidth="1"/>
  </cols>
  <sheetData>
    <row r="2" spans="1:3">
      <c r="A2" s="114" t="s">
        <v>228</v>
      </c>
      <c r="B2" t="s">
        <v>244</v>
      </c>
      <c r="C2" t="s">
        <v>245</v>
      </c>
    </row>
    <row r="3" spans="1:3">
      <c r="A3" t="s">
        <v>246</v>
      </c>
      <c r="B3">
        <v>60677</v>
      </c>
      <c r="C3">
        <v>51638</v>
      </c>
    </row>
    <row r="4" spans="1:3">
      <c r="A4" t="s">
        <v>230</v>
      </c>
      <c r="B4">
        <v>23000</v>
      </c>
      <c r="C4">
        <v>18413</v>
      </c>
    </row>
    <row r="5" spans="1:3">
      <c r="A5" t="s">
        <v>93</v>
      </c>
      <c r="B5">
        <v>18663</v>
      </c>
      <c r="C5">
        <v>15050</v>
      </c>
    </row>
    <row r="6" spans="1:3">
      <c r="A6" t="s">
        <v>232</v>
      </c>
      <c r="B6">
        <v>10550</v>
      </c>
      <c r="C6">
        <v>10500</v>
      </c>
    </row>
    <row r="7" spans="1:3">
      <c r="A7" t="s">
        <v>229</v>
      </c>
      <c r="B7">
        <v>9432</v>
      </c>
      <c r="C7">
        <v>9050</v>
      </c>
    </row>
    <row r="8" spans="1:3">
      <c r="A8" t="s">
        <v>233</v>
      </c>
      <c r="B8">
        <v>4437</v>
      </c>
      <c r="C8">
        <v>3850</v>
      </c>
    </row>
    <row r="9" spans="1:3">
      <c r="A9" t="s">
        <v>235</v>
      </c>
      <c r="B9">
        <v>3000</v>
      </c>
      <c r="C9">
        <v>2900</v>
      </c>
    </row>
    <row r="10" spans="1:3">
      <c r="A10" t="s">
        <v>237</v>
      </c>
      <c r="B10">
        <v>1027</v>
      </c>
      <c r="C10">
        <v>925</v>
      </c>
    </row>
    <row r="11" spans="1:3">
      <c r="A11" t="s">
        <v>231</v>
      </c>
    </row>
    <row r="12" spans="1:3">
      <c r="A12" t="s">
        <v>236</v>
      </c>
    </row>
    <row r="13" spans="1:3">
      <c r="A13" t="s">
        <v>234</v>
      </c>
    </row>
    <row r="14" spans="1:3">
      <c r="A14" t="s">
        <v>247</v>
      </c>
      <c r="B14">
        <v>130786</v>
      </c>
      <c r="C14">
        <v>112326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A0999-68E4-4D20-97FD-EE536916CE33}">
  <dimension ref="A2:B14"/>
  <sheetViews>
    <sheetView workbookViewId="0"/>
  </sheetViews>
  <sheetFormatPr defaultRowHeight="14.4"/>
  <cols>
    <col min="1" max="1" width="9.88671875" bestFit="1" customWidth="1"/>
    <col min="2" max="2" width="16.6640625" bestFit="1" customWidth="1"/>
  </cols>
  <sheetData>
    <row r="2" spans="1:2">
      <c r="A2" s="114" t="s">
        <v>2</v>
      </c>
      <c r="B2" t="s">
        <v>248</v>
      </c>
    </row>
    <row r="3" spans="1:2">
      <c r="A3" t="s">
        <v>238</v>
      </c>
      <c r="B3">
        <v>8992</v>
      </c>
    </row>
    <row r="4" spans="1:2">
      <c r="A4">
        <v>3</v>
      </c>
      <c r="B4">
        <v>4560</v>
      </c>
    </row>
    <row r="5" spans="1:2">
      <c r="A5">
        <v>1</v>
      </c>
      <c r="B5">
        <v>3610</v>
      </c>
    </row>
    <row r="6" spans="1:2">
      <c r="A6">
        <v>6</v>
      </c>
      <c r="B6">
        <v>570</v>
      </c>
    </row>
    <row r="7" spans="1:2">
      <c r="A7">
        <v>2</v>
      </c>
      <c r="B7">
        <v>382</v>
      </c>
    </row>
    <row r="8" spans="1:2">
      <c r="A8">
        <v>10</v>
      </c>
      <c r="B8">
        <v>102</v>
      </c>
    </row>
    <row r="9" spans="1:2">
      <c r="A9">
        <v>8</v>
      </c>
      <c r="B9">
        <v>100</v>
      </c>
    </row>
    <row r="10" spans="1:2">
      <c r="A10">
        <v>5</v>
      </c>
      <c r="B10">
        <v>50</v>
      </c>
    </row>
    <row r="11" spans="1:2">
      <c r="A11">
        <v>7</v>
      </c>
    </row>
    <row r="12" spans="1:2">
      <c r="A12">
        <v>4</v>
      </c>
    </row>
    <row r="13" spans="1:2">
      <c r="A13">
        <v>9</v>
      </c>
    </row>
    <row r="14" spans="1:2">
      <c r="A14" t="s">
        <v>247</v>
      </c>
      <c r="B14">
        <v>18366</v>
      </c>
    </row>
  </sheetData>
  <pageMargins left="0.7" right="0.7" top="0.75" bottom="0.75" header="0.3" footer="0.3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D9C7D-E364-4586-8F8B-9FA650FB34CB}">
  <dimension ref="A2:C14"/>
  <sheetViews>
    <sheetView workbookViewId="0"/>
  </sheetViews>
  <sheetFormatPr defaultRowHeight="14.4"/>
  <cols>
    <col min="1" max="1" width="15.33203125" bestFit="1" customWidth="1"/>
    <col min="2" max="2" width="12.21875" bestFit="1" customWidth="1"/>
    <col min="3" max="3" width="11.77734375" bestFit="1" customWidth="1"/>
  </cols>
  <sheetData>
    <row r="2" spans="1:3">
      <c r="A2" s="114" t="s">
        <v>228</v>
      </c>
      <c r="B2" t="s">
        <v>244</v>
      </c>
      <c r="C2" t="s">
        <v>245</v>
      </c>
    </row>
    <row r="3" spans="1:3">
      <c r="A3" t="s">
        <v>246</v>
      </c>
      <c r="B3">
        <v>60677</v>
      </c>
      <c r="C3">
        <v>51638</v>
      </c>
    </row>
    <row r="4" spans="1:3">
      <c r="A4" t="s">
        <v>230</v>
      </c>
      <c r="B4">
        <v>23000</v>
      </c>
      <c r="C4">
        <v>18413</v>
      </c>
    </row>
    <row r="5" spans="1:3">
      <c r="A5" t="s">
        <v>93</v>
      </c>
      <c r="B5">
        <v>18663</v>
      </c>
      <c r="C5">
        <v>15050</v>
      </c>
    </row>
    <row r="6" spans="1:3">
      <c r="A6" t="s">
        <v>232</v>
      </c>
      <c r="B6">
        <v>10550</v>
      </c>
      <c r="C6">
        <v>10500</v>
      </c>
    </row>
    <row r="7" spans="1:3">
      <c r="A7" t="s">
        <v>229</v>
      </c>
      <c r="B7">
        <v>9432</v>
      </c>
      <c r="C7">
        <v>9050</v>
      </c>
    </row>
    <row r="8" spans="1:3">
      <c r="A8" t="s">
        <v>233</v>
      </c>
      <c r="B8">
        <v>4437</v>
      </c>
      <c r="C8">
        <v>3850</v>
      </c>
    </row>
    <row r="9" spans="1:3">
      <c r="A9" t="s">
        <v>235</v>
      </c>
      <c r="B9">
        <v>3000</v>
      </c>
      <c r="C9">
        <v>2900</v>
      </c>
    </row>
    <row r="10" spans="1:3">
      <c r="A10" t="s">
        <v>237</v>
      </c>
      <c r="B10">
        <v>1027</v>
      </c>
      <c r="C10">
        <v>925</v>
      </c>
    </row>
    <row r="11" spans="1:3">
      <c r="A11" t="s">
        <v>231</v>
      </c>
    </row>
    <row r="12" spans="1:3">
      <c r="A12" t="s">
        <v>236</v>
      </c>
    </row>
    <row r="13" spans="1:3">
      <c r="A13" t="s">
        <v>234</v>
      </c>
    </row>
    <row r="14" spans="1:3">
      <c r="A14" t="s">
        <v>247</v>
      </c>
      <c r="B14">
        <v>130786</v>
      </c>
      <c r="C14">
        <v>112326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D356E-4FB6-46F1-BD47-C31054331AA8}">
  <dimension ref="A2:B14"/>
  <sheetViews>
    <sheetView workbookViewId="0"/>
  </sheetViews>
  <sheetFormatPr defaultRowHeight="14.4"/>
  <cols>
    <col min="1" max="1" width="9.88671875" bestFit="1" customWidth="1"/>
    <col min="2" max="2" width="16.6640625" bestFit="1" customWidth="1"/>
  </cols>
  <sheetData>
    <row r="2" spans="1:2">
      <c r="A2" s="114" t="s">
        <v>2</v>
      </c>
      <c r="B2" t="s">
        <v>248</v>
      </c>
    </row>
    <row r="3" spans="1:2">
      <c r="A3" t="s">
        <v>238</v>
      </c>
      <c r="B3">
        <v>8992</v>
      </c>
    </row>
    <row r="4" spans="1:2">
      <c r="A4">
        <v>3</v>
      </c>
      <c r="B4">
        <v>4560</v>
      </c>
    </row>
    <row r="5" spans="1:2">
      <c r="A5">
        <v>1</v>
      </c>
      <c r="B5">
        <v>3610</v>
      </c>
    </row>
    <row r="6" spans="1:2">
      <c r="A6">
        <v>6</v>
      </c>
      <c r="B6">
        <v>570</v>
      </c>
    </row>
    <row r="7" spans="1:2">
      <c r="A7">
        <v>2</v>
      </c>
      <c r="B7">
        <v>382</v>
      </c>
    </row>
    <row r="8" spans="1:2">
      <c r="A8">
        <v>10</v>
      </c>
      <c r="B8">
        <v>102</v>
      </c>
    </row>
    <row r="9" spans="1:2">
      <c r="A9">
        <v>8</v>
      </c>
      <c r="B9">
        <v>100</v>
      </c>
    </row>
    <row r="10" spans="1:2">
      <c r="A10">
        <v>5</v>
      </c>
      <c r="B10">
        <v>50</v>
      </c>
    </row>
    <row r="11" spans="1:2">
      <c r="A11">
        <v>7</v>
      </c>
    </row>
    <row r="12" spans="1:2">
      <c r="A12">
        <v>4</v>
      </c>
    </row>
    <row r="13" spans="1:2">
      <c r="A13">
        <v>9</v>
      </c>
    </row>
    <row r="14" spans="1:2">
      <c r="A14" t="s">
        <v>247</v>
      </c>
      <c r="B14">
        <v>18366</v>
      </c>
    </row>
  </sheetData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TERNATE</vt:lpstr>
      <vt:lpstr>HALBAR 2022-2023</vt:lpstr>
      <vt:lpstr>HALSEL</vt:lpstr>
      <vt:lpstr>REKAP</vt:lpstr>
      <vt:lpstr>HALUT</vt:lpstr>
      <vt:lpstr>SULA</vt:lpstr>
      <vt:lpstr>TALIABU</vt:lpstr>
      <vt:lpstr>Sheet1</vt:lpstr>
      <vt:lpstr>Sheet2</vt:lpstr>
      <vt:lpstr>Sheet3</vt:lpstr>
      <vt:lpstr>Sheet4</vt:lpstr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Muhamad Jabir Sjah</dc:creator>
  <cp:lastModifiedBy>LAPTOP ACER</cp:lastModifiedBy>
  <dcterms:created xsi:type="dcterms:W3CDTF">2024-09-09T08:31:39Z</dcterms:created>
  <dcterms:modified xsi:type="dcterms:W3CDTF">2025-08-05T01:30:41Z</dcterms:modified>
</cp:coreProperties>
</file>